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2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25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drawings/drawing3.xml" ContentType="application/vnd.openxmlformats-officedocument.drawing+xml"/>
  <Override PartName="/xl/charts/chart28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tern\Documents\"/>
    </mc:Choice>
  </mc:AlternateContent>
  <bookViews>
    <workbookView xWindow="0" yWindow="0" windowWidth="20460" windowHeight="7590" tabRatio="595"/>
  </bookViews>
  <sheets>
    <sheet name="Charts" sheetId="4" r:id="rId1"/>
    <sheet name="Electoral Districts" sheetId="1" r:id="rId2"/>
    <sheet name="Crisis  Age Family" sheetId="2" r:id="rId3"/>
    <sheet name="Fuel Voucher Stats" sheetId="3" r:id="rId4"/>
    <sheet name="Year Comparison" sheetId="5" r:id="rId5"/>
  </sheets>
  <externalReferences>
    <externalReference r:id="rId6"/>
  </externalReferences>
  <definedNames>
    <definedName name="_xlnm.Print_Area" localSheetId="0">Charts!$C$109:$AN$173</definedName>
    <definedName name="_xlnm.Print_Area" localSheetId="2">'Crisis  Age Family'!$B$84:$Z$99</definedName>
    <definedName name="_xlnm.Print_Area" localSheetId="1">'Electoral Districts'!$CX$2:$CY$191</definedName>
    <definedName name="_xlnm.Print_Area" localSheetId="3">'Fuel Voucher Stats'!$W$4:$AT$36</definedName>
    <definedName name="_xlnm.Print_Titles" localSheetId="2">'Crisis  Age Family'!$A:$A</definedName>
    <definedName name="_xlnm.Print_Titles" localSheetId="1">'Electoral Districts'!$D:$D</definedName>
    <definedName name="_xlnm.Print_Titles" localSheetId="3">'Fuel Voucher Stats'!$A:$A</definedName>
  </definedNames>
  <calcPr calcId="162913"/>
</workbook>
</file>

<file path=xl/calcChain.xml><?xml version="1.0" encoding="utf-8"?>
<calcChain xmlns="http://schemas.openxmlformats.org/spreadsheetml/2006/main">
  <c r="CY99" i="2" l="1"/>
  <c r="CY86" i="2"/>
  <c r="CY87" i="2"/>
  <c r="CY88" i="2"/>
  <c r="CY89" i="2"/>
  <c r="CY90" i="2"/>
  <c r="CY91" i="2"/>
  <c r="CY92" i="2"/>
  <c r="CY93" i="2"/>
  <c r="CY94" i="2"/>
  <c r="CY95" i="2"/>
  <c r="CY96" i="2"/>
  <c r="CY97" i="2"/>
  <c r="CY98" i="2"/>
  <c r="CY59" i="2"/>
  <c r="CY60" i="2"/>
  <c r="CY61" i="2"/>
  <c r="CY62" i="2"/>
  <c r="CY63" i="2"/>
  <c r="CY57" i="2"/>
  <c r="CY32" i="2"/>
  <c r="CY19" i="2"/>
  <c r="DB191" i="1"/>
  <c r="CX86" i="2" l="1"/>
  <c r="CX87" i="2"/>
  <c r="CX88" i="2"/>
  <c r="CX89" i="2"/>
  <c r="CX90" i="2"/>
  <c r="CX91" i="2"/>
  <c r="CX92" i="2"/>
  <c r="CX93" i="2"/>
  <c r="CX94" i="2"/>
  <c r="CX95" i="2"/>
  <c r="CX96" i="2"/>
  <c r="CX97" i="2"/>
  <c r="CX98" i="2"/>
  <c r="CX99" i="2"/>
  <c r="CX63" i="2"/>
  <c r="CX62" i="2"/>
  <c r="CX61" i="2"/>
  <c r="CX60" i="2"/>
  <c r="CX59" i="2"/>
  <c r="CX57" i="2"/>
  <c r="CX32" i="2"/>
  <c r="CX19" i="2"/>
  <c r="DA191" i="1" l="1"/>
  <c r="CV292" i="1"/>
  <c r="CV289" i="1"/>
  <c r="CV290" i="1"/>
  <c r="CV57" i="2" l="1"/>
  <c r="CW57" i="2"/>
  <c r="CW32" i="2"/>
  <c r="CW19" i="2"/>
  <c r="CZ191" i="1"/>
  <c r="CW62" i="2" l="1"/>
  <c r="CW63" i="2"/>
  <c r="CW61" i="2"/>
  <c r="CW60" i="2"/>
  <c r="CW86" i="2"/>
  <c r="CW88" i="2"/>
  <c r="CW90" i="2"/>
  <c r="CW92" i="2"/>
  <c r="CW94" i="2"/>
  <c r="CW96" i="2"/>
  <c r="CW98" i="2"/>
  <c r="CW95" i="2"/>
  <c r="CW99" i="2"/>
  <c r="CW87" i="2"/>
  <c r="CW89" i="2"/>
  <c r="CW91" i="2"/>
  <c r="CW93" i="2"/>
  <c r="CW97" i="2"/>
  <c r="CW59" i="2"/>
  <c r="CV59" i="2"/>
  <c r="CV60" i="2"/>
  <c r="CV61" i="2"/>
  <c r="CV62" i="2"/>
  <c r="CV63" i="2"/>
  <c r="CV32" i="2"/>
  <c r="CV19" i="2"/>
  <c r="CV86" i="2" s="1"/>
  <c r="CY191" i="1"/>
  <c r="CV97" i="2" l="1"/>
  <c r="CV93" i="2"/>
  <c r="CV89" i="2"/>
  <c r="CV99" i="2"/>
  <c r="CV95" i="2"/>
  <c r="CV91" i="2"/>
  <c r="CV87" i="2"/>
  <c r="CV96" i="2"/>
  <c r="CV92" i="2"/>
  <c r="CV88" i="2"/>
  <c r="CV98" i="2"/>
  <c r="CV94" i="2"/>
  <c r="CV90" i="2"/>
  <c r="CU57" i="2"/>
  <c r="CU62" i="2" s="1"/>
  <c r="CU32" i="2"/>
  <c r="CU19" i="2"/>
  <c r="CU89" i="2" s="1"/>
  <c r="CU61" i="2" l="1"/>
  <c r="CU60" i="2"/>
  <c r="CU63" i="2"/>
  <c r="CU59" i="2"/>
  <c r="CU96" i="2"/>
  <c r="CU92" i="2"/>
  <c r="CU88" i="2"/>
  <c r="CU99" i="2"/>
  <c r="CU91" i="2"/>
  <c r="CU98" i="2"/>
  <c r="CU94" i="2"/>
  <c r="CU90" i="2"/>
  <c r="CU86" i="2"/>
  <c r="CU95" i="2"/>
  <c r="CU87" i="2"/>
  <c r="CU97" i="2"/>
  <c r="CU93" i="2"/>
  <c r="CX191" i="1"/>
  <c r="BC32" i="3" l="1"/>
  <c r="BD32" i="3"/>
  <c r="BD36" i="3" s="1"/>
  <c r="BE32" i="3"/>
  <c r="BE36" i="3" s="1"/>
  <c r="BC36" i="3"/>
  <c r="CJ272" i="1" l="1"/>
  <c r="CK272" i="1"/>
  <c r="CL272" i="1"/>
  <c r="CM272" i="1"/>
  <c r="CN272" i="1"/>
  <c r="CO272" i="1"/>
  <c r="CP272" i="1"/>
  <c r="CQ272" i="1"/>
  <c r="CR272" i="1"/>
  <c r="CS272" i="1"/>
  <c r="CT272" i="1"/>
  <c r="CU272" i="1"/>
  <c r="CV272" i="1"/>
  <c r="CW272" i="1"/>
  <c r="CX272" i="1"/>
  <c r="CY272" i="1"/>
  <c r="CZ272" i="1"/>
  <c r="DA272" i="1"/>
  <c r="DB272" i="1"/>
  <c r="DC272" i="1"/>
  <c r="DD272" i="1"/>
  <c r="DE272" i="1"/>
  <c r="DF272" i="1"/>
  <c r="DG272" i="1"/>
  <c r="DH272" i="1"/>
  <c r="CJ273" i="1"/>
  <c r="CK273" i="1"/>
  <c r="CL273" i="1"/>
  <c r="CM273" i="1"/>
  <c r="CN273" i="1"/>
  <c r="CO273" i="1"/>
  <c r="CP273" i="1"/>
  <c r="CQ273" i="1"/>
  <c r="CR273" i="1"/>
  <c r="CS273" i="1"/>
  <c r="CT273" i="1"/>
  <c r="CU273" i="1"/>
  <c r="CV273" i="1"/>
  <c r="CW273" i="1"/>
  <c r="CX273" i="1"/>
  <c r="CY273" i="1"/>
  <c r="CZ273" i="1"/>
  <c r="DA273" i="1"/>
  <c r="DB273" i="1"/>
  <c r="DC273" i="1"/>
  <c r="DD273" i="1"/>
  <c r="DE273" i="1"/>
  <c r="DF273" i="1"/>
  <c r="DG273" i="1"/>
  <c r="DH273" i="1"/>
  <c r="CJ274" i="1"/>
  <c r="CK274" i="1"/>
  <c r="CL274" i="1"/>
  <c r="CM274" i="1"/>
  <c r="CN274" i="1"/>
  <c r="CO274" i="1"/>
  <c r="CP274" i="1"/>
  <c r="CQ274" i="1"/>
  <c r="CR274" i="1"/>
  <c r="CS274" i="1"/>
  <c r="CT274" i="1"/>
  <c r="CU274" i="1"/>
  <c r="CV274" i="1"/>
  <c r="CW274" i="1"/>
  <c r="CX274" i="1"/>
  <c r="CY274" i="1"/>
  <c r="CZ274" i="1"/>
  <c r="DA274" i="1"/>
  <c r="DB274" i="1"/>
  <c r="DC274" i="1"/>
  <c r="DD274" i="1"/>
  <c r="DE274" i="1"/>
  <c r="DF274" i="1"/>
  <c r="DG274" i="1"/>
  <c r="DH274" i="1"/>
  <c r="CJ275" i="1"/>
  <c r="CK275" i="1"/>
  <c r="CL275" i="1"/>
  <c r="CM275" i="1"/>
  <c r="CN275" i="1"/>
  <c r="CO275" i="1"/>
  <c r="CP275" i="1"/>
  <c r="CQ275" i="1"/>
  <c r="CR275" i="1"/>
  <c r="CS275" i="1"/>
  <c r="CT275" i="1"/>
  <c r="CU275" i="1"/>
  <c r="CV275" i="1"/>
  <c r="CW275" i="1"/>
  <c r="CX275" i="1"/>
  <c r="CY275" i="1"/>
  <c r="CZ275" i="1"/>
  <c r="DA275" i="1"/>
  <c r="DB275" i="1"/>
  <c r="DC275" i="1"/>
  <c r="DD275" i="1"/>
  <c r="DE275" i="1"/>
  <c r="DF275" i="1"/>
  <c r="DG275" i="1"/>
  <c r="DH275" i="1"/>
  <c r="CJ276" i="1"/>
  <c r="CK276" i="1"/>
  <c r="CL276" i="1"/>
  <c r="CM276" i="1"/>
  <c r="CN276" i="1"/>
  <c r="CO276" i="1"/>
  <c r="CP276" i="1"/>
  <c r="CQ276" i="1"/>
  <c r="CR276" i="1"/>
  <c r="CS276" i="1"/>
  <c r="CT276" i="1"/>
  <c r="CU276" i="1"/>
  <c r="CV276" i="1"/>
  <c r="CW276" i="1"/>
  <c r="CX276" i="1"/>
  <c r="CY276" i="1"/>
  <c r="CZ276" i="1"/>
  <c r="DA276" i="1"/>
  <c r="DB276" i="1"/>
  <c r="DC276" i="1"/>
  <c r="DD276" i="1"/>
  <c r="DE276" i="1"/>
  <c r="DF276" i="1"/>
  <c r="DG276" i="1"/>
  <c r="DH276" i="1"/>
  <c r="CJ277" i="1"/>
  <c r="CK277" i="1"/>
  <c r="CL277" i="1"/>
  <c r="CM277" i="1"/>
  <c r="CN277" i="1"/>
  <c r="CO277" i="1"/>
  <c r="CP277" i="1"/>
  <c r="CQ277" i="1"/>
  <c r="CR277" i="1"/>
  <c r="CS277" i="1"/>
  <c r="CT277" i="1"/>
  <c r="CU277" i="1"/>
  <c r="CV277" i="1"/>
  <c r="CW277" i="1"/>
  <c r="CX277" i="1"/>
  <c r="CY277" i="1"/>
  <c r="CZ277" i="1"/>
  <c r="DA277" i="1"/>
  <c r="DB277" i="1"/>
  <c r="DC277" i="1"/>
  <c r="DD277" i="1"/>
  <c r="DE277" i="1"/>
  <c r="DF277" i="1"/>
  <c r="DG277" i="1"/>
  <c r="DH277" i="1"/>
  <c r="CJ278" i="1"/>
  <c r="CK278" i="1"/>
  <c r="CL278" i="1"/>
  <c r="CM278" i="1"/>
  <c r="CN278" i="1"/>
  <c r="CO278" i="1"/>
  <c r="CP278" i="1"/>
  <c r="CQ278" i="1"/>
  <c r="CR278" i="1"/>
  <c r="CS278" i="1"/>
  <c r="CT278" i="1"/>
  <c r="CU278" i="1"/>
  <c r="CV278" i="1"/>
  <c r="CW278" i="1"/>
  <c r="CX278" i="1"/>
  <c r="CY278" i="1"/>
  <c r="CZ278" i="1"/>
  <c r="DA278" i="1"/>
  <c r="DB278" i="1"/>
  <c r="DC278" i="1"/>
  <c r="DD278" i="1"/>
  <c r="DE278" i="1"/>
  <c r="DF278" i="1"/>
  <c r="DG278" i="1"/>
  <c r="DH278" i="1"/>
  <c r="CJ279" i="1"/>
  <c r="CK279" i="1"/>
  <c r="CL279" i="1"/>
  <c r="CM279" i="1"/>
  <c r="CN279" i="1"/>
  <c r="CO279" i="1"/>
  <c r="CP279" i="1"/>
  <c r="CQ279" i="1"/>
  <c r="CR279" i="1"/>
  <c r="CS279" i="1"/>
  <c r="CT279" i="1"/>
  <c r="CU279" i="1"/>
  <c r="CV279" i="1"/>
  <c r="CW279" i="1"/>
  <c r="CX279" i="1"/>
  <c r="CY279" i="1"/>
  <c r="CZ279" i="1"/>
  <c r="DA279" i="1"/>
  <c r="DB279" i="1"/>
  <c r="DC279" i="1"/>
  <c r="DD279" i="1"/>
  <c r="DE279" i="1"/>
  <c r="DF279" i="1"/>
  <c r="DG279" i="1"/>
  <c r="DH279" i="1"/>
  <c r="CJ280" i="1"/>
  <c r="CK280" i="1"/>
  <c r="CL280" i="1"/>
  <c r="CM280" i="1"/>
  <c r="CN280" i="1"/>
  <c r="CO280" i="1"/>
  <c r="CP280" i="1"/>
  <c r="CQ280" i="1"/>
  <c r="CR280" i="1"/>
  <c r="CS280" i="1"/>
  <c r="CT280" i="1"/>
  <c r="CU280" i="1"/>
  <c r="CV280" i="1"/>
  <c r="CW280" i="1"/>
  <c r="CX280" i="1"/>
  <c r="CY280" i="1"/>
  <c r="CZ280" i="1"/>
  <c r="DA280" i="1"/>
  <c r="DB280" i="1"/>
  <c r="DC280" i="1"/>
  <c r="DD280" i="1"/>
  <c r="DE280" i="1"/>
  <c r="DF280" i="1"/>
  <c r="DG280" i="1"/>
  <c r="DH280" i="1"/>
  <c r="CJ281" i="1"/>
  <c r="CK281" i="1"/>
  <c r="CL281" i="1"/>
  <c r="CM281" i="1"/>
  <c r="CN281" i="1"/>
  <c r="CO281" i="1"/>
  <c r="CP281" i="1"/>
  <c r="CQ281" i="1"/>
  <c r="CR281" i="1"/>
  <c r="CS281" i="1"/>
  <c r="CT281" i="1"/>
  <c r="CU281" i="1"/>
  <c r="CV281" i="1"/>
  <c r="CW281" i="1"/>
  <c r="CX281" i="1"/>
  <c r="CY281" i="1"/>
  <c r="CZ281" i="1"/>
  <c r="DA281" i="1"/>
  <c r="DB281" i="1"/>
  <c r="DC281" i="1"/>
  <c r="DD281" i="1"/>
  <c r="DE281" i="1"/>
  <c r="DF281" i="1"/>
  <c r="DG281" i="1"/>
  <c r="DH281" i="1"/>
  <c r="CJ282" i="1"/>
  <c r="CK282" i="1"/>
  <c r="CL282" i="1"/>
  <c r="CM282" i="1"/>
  <c r="CN282" i="1"/>
  <c r="CO282" i="1"/>
  <c r="CP282" i="1"/>
  <c r="CQ282" i="1"/>
  <c r="CR282" i="1"/>
  <c r="CS282" i="1"/>
  <c r="CT282" i="1"/>
  <c r="CU282" i="1"/>
  <c r="CV282" i="1"/>
  <c r="CW282" i="1"/>
  <c r="CX282" i="1"/>
  <c r="CY282" i="1"/>
  <c r="CZ282" i="1"/>
  <c r="DA282" i="1"/>
  <c r="DB282" i="1"/>
  <c r="DC282" i="1"/>
  <c r="DD282" i="1"/>
  <c r="DE282" i="1"/>
  <c r="DF282" i="1"/>
  <c r="DG282" i="1"/>
  <c r="DH282" i="1"/>
  <c r="CJ283" i="1"/>
  <c r="CK283" i="1"/>
  <c r="CL283" i="1"/>
  <c r="CM283" i="1"/>
  <c r="CN283" i="1"/>
  <c r="CO283" i="1"/>
  <c r="CP283" i="1"/>
  <c r="CQ283" i="1"/>
  <c r="CR283" i="1"/>
  <c r="CS283" i="1"/>
  <c r="CT283" i="1"/>
  <c r="CU283" i="1"/>
  <c r="CV283" i="1"/>
  <c r="CW283" i="1"/>
  <c r="CX283" i="1"/>
  <c r="CY283" i="1"/>
  <c r="CZ283" i="1"/>
  <c r="DA283" i="1"/>
  <c r="DB283" i="1"/>
  <c r="DC283" i="1"/>
  <c r="DD283" i="1"/>
  <c r="DE283" i="1"/>
  <c r="DF283" i="1"/>
  <c r="DG283" i="1"/>
  <c r="DH283" i="1"/>
  <c r="CJ284" i="1"/>
  <c r="CK284" i="1"/>
  <c r="CL284" i="1"/>
  <c r="CM284" i="1"/>
  <c r="CN284" i="1"/>
  <c r="CO284" i="1"/>
  <c r="CP284" i="1"/>
  <c r="CQ284" i="1"/>
  <c r="CR284" i="1"/>
  <c r="CS284" i="1"/>
  <c r="CT284" i="1"/>
  <c r="CU284" i="1"/>
  <c r="CV284" i="1"/>
  <c r="CW284" i="1"/>
  <c r="CX284" i="1"/>
  <c r="CY284" i="1"/>
  <c r="CZ284" i="1"/>
  <c r="DA284" i="1"/>
  <c r="DB284" i="1"/>
  <c r="DC284" i="1"/>
  <c r="DD284" i="1"/>
  <c r="DE284" i="1"/>
  <c r="DF284" i="1"/>
  <c r="DG284" i="1"/>
  <c r="DH284" i="1"/>
  <c r="CJ285" i="1"/>
  <c r="CK285" i="1"/>
  <c r="CL285" i="1"/>
  <c r="CM285" i="1"/>
  <c r="CN285" i="1"/>
  <c r="CO285" i="1"/>
  <c r="CP285" i="1"/>
  <c r="CQ285" i="1"/>
  <c r="CR285" i="1"/>
  <c r="CS285" i="1"/>
  <c r="CT285" i="1"/>
  <c r="CU285" i="1"/>
  <c r="CV285" i="1"/>
  <c r="CW285" i="1"/>
  <c r="CX285" i="1"/>
  <c r="CY285" i="1"/>
  <c r="CZ285" i="1"/>
  <c r="DA285" i="1"/>
  <c r="DB285" i="1"/>
  <c r="DC285" i="1"/>
  <c r="DD285" i="1"/>
  <c r="DE285" i="1"/>
  <c r="DF285" i="1"/>
  <c r="DG285" i="1"/>
  <c r="DH285" i="1"/>
  <c r="CJ286" i="1"/>
  <c r="CK286" i="1"/>
  <c r="CL286" i="1"/>
  <c r="CM286" i="1"/>
  <c r="CN286" i="1"/>
  <c r="CO286" i="1"/>
  <c r="CP286" i="1"/>
  <c r="CQ286" i="1"/>
  <c r="CR286" i="1"/>
  <c r="CS286" i="1"/>
  <c r="CT286" i="1"/>
  <c r="CU286" i="1"/>
  <c r="CV286" i="1"/>
  <c r="CW286" i="1"/>
  <c r="CX286" i="1"/>
  <c r="CY286" i="1"/>
  <c r="CZ286" i="1"/>
  <c r="DA286" i="1"/>
  <c r="DB286" i="1"/>
  <c r="DC286" i="1"/>
  <c r="DD286" i="1"/>
  <c r="DE286" i="1"/>
  <c r="DF286" i="1"/>
  <c r="DG286" i="1"/>
  <c r="DH286" i="1"/>
  <c r="CJ287" i="1"/>
  <c r="CK287" i="1"/>
  <c r="CL287" i="1"/>
  <c r="CM287" i="1"/>
  <c r="CN287" i="1"/>
  <c r="CO287" i="1"/>
  <c r="CP287" i="1"/>
  <c r="CQ287" i="1"/>
  <c r="CR287" i="1"/>
  <c r="CS287" i="1"/>
  <c r="CT287" i="1"/>
  <c r="CU287" i="1"/>
  <c r="CV287" i="1"/>
  <c r="CW287" i="1"/>
  <c r="CX287" i="1"/>
  <c r="CY287" i="1"/>
  <c r="CZ287" i="1"/>
  <c r="DA287" i="1"/>
  <c r="DB287" i="1"/>
  <c r="DC287" i="1"/>
  <c r="DD287" i="1"/>
  <c r="DE287" i="1"/>
  <c r="DF287" i="1"/>
  <c r="DG287" i="1"/>
  <c r="DH287" i="1"/>
  <c r="CJ288" i="1"/>
  <c r="CK288" i="1"/>
  <c r="CL288" i="1"/>
  <c r="CM288" i="1"/>
  <c r="CN288" i="1"/>
  <c r="CO288" i="1"/>
  <c r="CP288" i="1"/>
  <c r="CQ288" i="1"/>
  <c r="CR288" i="1"/>
  <c r="CS288" i="1"/>
  <c r="CT288" i="1"/>
  <c r="CU288" i="1"/>
  <c r="CV288" i="1"/>
  <c r="CW288" i="1"/>
  <c r="CX288" i="1"/>
  <c r="CY288" i="1"/>
  <c r="CZ288" i="1"/>
  <c r="DA288" i="1"/>
  <c r="DB288" i="1"/>
  <c r="DC288" i="1"/>
  <c r="DD288" i="1"/>
  <c r="DE288" i="1"/>
  <c r="DF288" i="1"/>
  <c r="DG288" i="1"/>
  <c r="DH288" i="1"/>
  <c r="CJ289" i="1"/>
  <c r="CK289" i="1"/>
  <c r="CL289" i="1"/>
  <c r="CM289" i="1"/>
  <c r="CN289" i="1"/>
  <c r="CO289" i="1"/>
  <c r="CP289" i="1"/>
  <c r="CQ289" i="1"/>
  <c r="CR289" i="1"/>
  <c r="CS289" i="1"/>
  <c r="CT289" i="1"/>
  <c r="CU289" i="1"/>
  <c r="CW289" i="1"/>
  <c r="CX289" i="1"/>
  <c r="CY289" i="1"/>
  <c r="CZ289" i="1"/>
  <c r="DA289" i="1"/>
  <c r="DB289" i="1"/>
  <c r="DC289" i="1"/>
  <c r="DD289" i="1"/>
  <c r="DE289" i="1"/>
  <c r="DF289" i="1"/>
  <c r="DG289" i="1"/>
  <c r="DH289" i="1"/>
  <c r="CJ290" i="1"/>
  <c r="CK290" i="1"/>
  <c r="CL290" i="1"/>
  <c r="CM290" i="1"/>
  <c r="CN290" i="1"/>
  <c r="CO290" i="1"/>
  <c r="CP290" i="1"/>
  <c r="CQ290" i="1"/>
  <c r="CR290" i="1"/>
  <c r="CS290" i="1"/>
  <c r="CT290" i="1"/>
  <c r="CU290" i="1"/>
  <c r="CW290" i="1"/>
  <c r="CX290" i="1"/>
  <c r="CY290" i="1"/>
  <c r="CZ290" i="1"/>
  <c r="DA290" i="1"/>
  <c r="DB290" i="1"/>
  <c r="DC290" i="1"/>
  <c r="DD290" i="1"/>
  <c r="DE290" i="1"/>
  <c r="DF290" i="1"/>
  <c r="DG290" i="1"/>
  <c r="DH290" i="1"/>
  <c r="CJ291" i="1"/>
  <c r="CK291" i="1"/>
  <c r="CL291" i="1"/>
  <c r="CM291" i="1"/>
  <c r="CN291" i="1"/>
  <c r="CO291" i="1"/>
  <c r="CP291" i="1"/>
  <c r="CQ291" i="1"/>
  <c r="CR291" i="1"/>
  <c r="CS291" i="1"/>
  <c r="CT291" i="1"/>
  <c r="CU291" i="1"/>
  <c r="CV291" i="1"/>
  <c r="CW291" i="1"/>
  <c r="CX291" i="1"/>
  <c r="CY291" i="1"/>
  <c r="CZ291" i="1"/>
  <c r="DA291" i="1"/>
  <c r="DB291" i="1"/>
  <c r="DC291" i="1"/>
  <c r="DD291" i="1"/>
  <c r="DE291" i="1"/>
  <c r="DF291" i="1"/>
  <c r="DG291" i="1"/>
  <c r="DH291" i="1"/>
  <c r="CJ292" i="1"/>
  <c r="CK292" i="1"/>
  <c r="CL292" i="1"/>
  <c r="CM292" i="1"/>
  <c r="CN292" i="1"/>
  <c r="CO292" i="1"/>
  <c r="CP292" i="1"/>
  <c r="CQ292" i="1"/>
  <c r="CR292" i="1"/>
  <c r="CS292" i="1"/>
  <c r="CT292" i="1"/>
  <c r="CU292" i="1"/>
  <c r="CW292" i="1"/>
  <c r="CX292" i="1"/>
  <c r="CY292" i="1"/>
  <c r="CZ292" i="1"/>
  <c r="DA292" i="1"/>
  <c r="DB292" i="1"/>
  <c r="DC292" i="1"/>
  <c r="DD292" i="1"/>
  <c r="DE292" i="1"/>
  <c r="DF292" i="1"/>
  <c r="DG292" i="1"/>
  <c r="DH292" i="1"/>
  <c r="CJ293" i="1"/>
  <c r="CK293" i="1"/>
  <c r="CL293" i="1"/>
  <c r="CM293" i="1"/>
  <c r="CN293" i="1"/>
  <c r="CO293" i="1"/>
  <c r="CP293" i="1"/>
  <c r="CQ293" i="1"/>
  <c r="CR293" i="1"/>
  <c r="CS293" i="1"/>
  <c r="CT293" i="1"/>
  <c r="CU293" i="1"/>
  <c r="CV293" i="1"/>
  <c r="CW293" i="1"/>
  <c r="CX293" i="1"/>
  <c r="CY293" i="1"/>
  <c r="CZ293" i="1"/>
  <c r="DA293" i="1"/>
  <c r="DB293" i="1"/>
  <c r="DC293" i="1"/>
  <c r="DD293" i="1"/>
  <c r="DE293" i="1"/>
  <c r="DF293" i="1"/>
  <c r="DG293" i="1"/>
  <c r="DH293" i="1"/>
  <c r="CJ294" i="1"/>
  <c r="CK294" i="1"/>
  <c r="CL294" i="1"/>
  <c r="CM294" i="1"/>
  <c r="CN294" i="1"/>
  <c r="CO294" i="1"/>
  <c r="CP294" i="1"/>
  <c r="CQ294" i="1"/>
  <c r="CR294" i="1"/>
  <c r="CS294" i="1"/>
  <c r="CT294" i="1"/>
  <c r="CU294" i="1"/>
  <c r="CV294" i="1"/>
  <c r="CW294" i="1"/>
  <c r="CX294" i="1"/>
  <c r="CY294" i="1"/>
  <c r="CZ294" i="1"/>
  <c r="DA294" i="1"/>
  <c r="DB294" i="1"/>
  <c r="DC294" i="1"/>
  <c r="DD294" i="1"/>
  <c r="DE294" i="1"/>
  <c r="DF294" i="1"/>
  <c r="DG294" i="1"/>
  <c r="DH294" i="1"/>
  <c r="CJ295" i="1"/>
  <c r="CK295" i="1"/>
  <c r="CL295" i="1"/>
  <c r="CM295" i="1"/>
  <c r="CN295" i="1"/>
  <c r="CO295" i="1"/>
  <c r="CP295" i="1"/>
  <c r="CQ295" i="1"/>
  <c r="CR295" i="1"/>
  <c r="CS295" i="1"/>
  <c r="CT295" i="1"/>
  <c r="CU295" i="1"/>
  <c r="CV295" i="1"/>
  <c r="CW295" i="1"/>
  <c r="CX295" i="1"/>
  <c r="CY295" i="1"/>
  <c r="CZ295" i="1"/>
  <c r="DA295" i="1"/>
  <c r="DB295" i="1"/>
  <c r="DC295" i="1"/>
  <c r="DD295" i="1"/>
  <c r="DE295" i="1"/>
  <c r="DF295" i="1"/>
  <c r="DG295" i="1"/>
  <c r="DH295" i="1"/>
  <c r="CW191" i="1"/>
  <c r="CT32" i="2"/>
  <c r="CT19" i="2"/>
  <c r="CT57" i="2"/>
  <c r="CT59" i="2" s="1"/>
  <c r="CY297" i="1" l="1"/>
  <c r="CT62" i="2"/>
  <c r="CT61" i="2"/>
  <c r="CT60" i="2"/>
  <c r="CT63" i="2"/>
  <c r="DG297" i="1"/>
  <c r="DC297" i="1"/>
  <c r="CU297" i="1"/>
  <c r="CM297" i="1"/>
  <c r="CQ297" i="1"/>
  <c r="DH297" i="1"/>
  <c r="DD297" i="1"/>
  <c r="CZ297" i="1"/>
  <c r="CV297" i="1"/>
  <c r="CR297" i="1"/>
  <c r="CN297" i="1"/>
  <c r="DE297" i="1"/>
  <c r="DA297" i="1"/>
  <c r="CW297" i="1"/>
  <c r="CS297" i="1"/>
  <c r="CO297" i="1"/>
  <c r="CK297" i="1"/>
  <c r="DF297" i="1"/>
  <c r="DB297" i="1"/>
  <c r="CX297" i="1"/>
  <c r="CT297" i="1"/>
  <c r="CP297" i="1"/>
  <c r="CL297" i="1"/>
  <c r="CJ297" i="1"/>
  <c r="CT86" i="2"/>
  <c r="CT87" i="2"/>
  <c r="CT88" i="2"/>
  <c r="CT89" i="2"/>
  <c r="CT90" i="2"/>
  <c r="CT91" i="2"/>
  <c r="CT92" i="2"/>
  <c r="CT93" i="2"/>
  <c r="CT94" i="2"/>
  <c r="CT95" i="2"/>
  <c r="CT96" i="2"/>
  <c r="CT97" i="2"/>
  <c r="CT98" i="2"/>
  <c r="CT99" i="2"/>
  <c r="CS57" i="2"/>
  <c r="CS59" i="2" s="1"/>
  <c r="CS32" i="2"/>
  <c r="CS19" i="2"/>
  <c r="CS89" i="2" s="1"/>
  <c r="CV191" i="1"/>
  <c r="CS98" i="2" l="1"/>
  <c r="CS63" i="2"/>
  <c r="CS62" i="2"/>
  <c r="CS61" i="2"/>
  <c r="CS91" i="2"/>
  <c r="CS95" i="2"/>
  <c r="CS90" i="2"/>
  <c r="CS92" i="2"/>
  <c r="CS87" i="2"/>
  <c r="CS96" i="2"/>
  <c r="CS86" i="2"/>
  <c r="CS99" i="2"/>
  <c r="CS94" i="2"/>
  <c r="CS88" i="2"/>
  <c r="CS97" i="2"/>
  <c r="CS93" i="2"/>
  <c r="CS60" i="2"/>
  <c r="BB32" i="3"/>
  <c r="BB36" i="3" s="1"/>
  <c r="CU191" i="1" l="1"/>
  <c r="CR19" i="2"/>
  <c r="CR57" i="2"/>
  <c r="CR59" i="2" s="1"/>
  <c r="CR60" i="2"/>
  <c r="CR32" i="2"/>
  <c r="CR89" i="2" l="1"/>
  <c r="CR93" i="2"/>
  <c r="CR97" i="2"/>
  <c r="CR90" i="2"/>
  <c r="CR94" i="2"/>
  <c r="CR98" i="2"/>
  <c r="CR87" i="2"/>
  <c r="CR95" i="2"/>
  <c r="CR88" i="2"/>
  <c r="CR96" i="2"/>
  <c r="CR86" i="2"/>
  <c r="CR99" i="2"/>
  <c r="CR92" i="2"/>
  <c r="CR91" i="2"/>
  <c r="CR63" i="2"/>
  <c r="CR62" i="2"/>
  <c r="CR61" i="2"/>
  <c r="CT191" i="1"/>
  <c r="CQ19" i="2"/>
  <c r="CQ86" i="2" s="1"/>
  <c r="CQ32" i="2"/>
  <c r="CQ57" i="2"/>
  <c r="CQ59" i="2" s="1"/>
  <c r="CQ60" i="2"/>
  <c r="CQ95" i="2" l="1"/>
  <c r="CQ63" i="2"/>
  <c r="CQ62" i="2"/>
  <c r="CQ61" i="2"/>
  <c r="CQ93" i="2"/>
  <c r="CQ87" i="2"/>
  <c r="CQ97" i="2"/>
  <c r="CQ89" i="2"/>
  <c r="CQ99" i="2"/>
  <c r="CQ91" i="2"/>
  <c r="CQ98" i="2"/>
  <c r="CQ96" i="2"/>
  <c r="CQ94" i="2"/>
  <c r="CQ92" i="2"/>
  <c r="CQ90" i="2"/>
  <c r="CQ88" i="2"/>
  <c r="CP57" i="2"/>
  <c r="CP61" i="2" s="1"/>
  <c r="CP32" i="2"/>
  <c r="CP19" i="2"/>
  <c r="CS191" i="1"/>
  <c r="CP89" i="2" l="1"/>
  <c r="CP93" i="2"/>
  <c r="CP96" i="2"/>
  <c r="CP86" i="2"/>
  <c r="CP90" i="2"/>
  <c r="CP94" i="2"/>
  <c r="CP97" i="2"/>
  <c r="CP87" i="2"/>
  <c r="CP91" i="2"/>
  <c r="CP95" i="2"/>
  <c r="CP98" i="2"/>
  <c r="CP88" i="2"/>
  <c r="CP92" i="2"/>
  <c r="CP99" i="2"/>
  <c r="CP60" i="2"/>
  <c r="CP63" i="2"/>
  <c r="CP59" i="2"/>
  <c r="CP62" i="2"/>
  <c r="AK32" i="3"/>
  <c r="AL32" i="3"/>
  <c r="AM32" i="3"/>
  <c r="AN32" i="3"/>
  <c r="AO32" i="3"/>
  <c r="AP32" i="3"/>
  <c r="AQ32" i="3"/>
  <c r="AR32" i="3"/>
  <c r="AS32" i="3"/>
  <c r="AU32" i="3"/>
  <c r="AU36" i="3" s="1"/>
  <c r="AV32" i="3"/>
  <c r="AW32" i="3"/>
  <c r="AW36" i="3" s="1"/>
  <c r="AX32" i="3"/>
  <c r="AX36" i="3" s="1"/>
  <c r="AY32" i="3"/>
  <c r="AY36" i="3" s="1"/>
  <c r="AZ32" i="3"/>
  <c r="BA32" i="3"/>
  <c r="AT32" i="3"/>
  <c r="AV36" i="3"/>
  <c r="AZ36" i="3"/>
  <c r="BA36" i="3"/>
  <c r="CM57" i="2"/>
  <c r="CM59" i="2" s="1"/>
  <c r="CN57" i="2"/>
  <c r="CN59" i="2" s="1"/>
  <c r="CO57" i="2"/>
  <c r="CO60" i="2" s="1"/>
  <c r="CM32" i="2"/>
  <c r="CN32" i="2"/>
  <c r="CO32" i="2"/>
  <c r="CM19" i="2"/>
  <c r="CM89" i="2" s="1"/>
  <c r="CN19" i="2"/>
  <c r="CN87" i="2" s="1"/>
  <c r="CO19" i="2"/>
  <c r="CO89" i="2" s="1"/>
  <c r="CP191" i="1"/>
  <c r="CQ191" i="1"/>
  <c r="CR191" i="1"/>
  <c r="CM96" i="2" l="1"/>
  <c r="CM92" i="2"/>
  <c r="CM94" i="2"/>
  <c r="CM90" i="2"/>
  <c r="CM86" i="2"/>
  <c r="CM88" i="2"/>
  <c r="CM99" i="2"/>
  <c r="CM95" i="2"/>
  <c r="CM91" i="2"/>
  <c r="CM87" i="2"/>
  <c r="CM98" i="2"/>
  <c r="CM97" i="2"/>
  <c r="CM93" i="2"/>
  <c r="CN96" i="2"/>
  <c r="CN94" i="2"/>
  <c r="CN88" i="2"/>
  <c r="CN98" i="2"/>
  <c r="CN92" i="2"/>
  <c r="CN90" i="2"/>
  <c r="CN86" i="2"/>
  <c r="CN99" i="2"/>
  <c r="CN97" i="2"/>
  <c r="CN95" i="2"/>
  <c r="CN93" i="2"/>
  <c r="CN91" i="2"/>
  <c r="CN89" i="2"/>
  <c r="CO98" i="2"/>
  <c r="CO90" i="2"/>
  <c r="CO99" i="2"/>
  <c r="CO88" i="2"/>
  <c r="CO94" i="2"/>
  <c r="CO86" i="2"/>
  <c r="CO95" i="2"/>
  <c r="CO91" i="2"/>
  <c r="CO87" i="2"/>
  <c r="CO96" i="2"/>
  <c r="CO92" i="2"/>
  <c r="CO97" i="2"/>
  <c r="CO93" i="2"/>
  <c r="CO59" i="2"/>
  <c r="CO63" i="2"/>
  <c r="CO62" i="2"/>
  <c r="CO61" i="2"/>
  <c r="CN62" i="2"/>
  <c r="CN60" i="2"/>
  <c r="CN63" i="2"/>
  <c r="CN61" i="2"/>
  <c r="CM60" i="2"/>
  <c r="CM61" i="2"/>
  <c r="CM62" i="2"/>
  <c r="CM63" i="2"/>
  <c r="CO191" i="1"/>
  <c r="CL57" i="2"/>
  <c r="CL62" i="2" s="1"/>
  <c r="CL32" i="2"/>
  <c r="CL19" i="2"/>
  <c r="CL86" i="2" s="1"/>
  <c r="CL61" i="2" l="1"/>
  <c r="CL60" i="2"/>
  <c r="CL63" i="2"/>
  <c r="CL59" i="2"/>
  <c r="CL97" i="2"/>
  <c r="CL93" i="2"/>
  <c r="CL89" i="2"/>
  <c r="CL96" i="2"/>
  <c r="CL92" i="2"/>
  <c r="CL88" i="2"/>
  <c r="CL99" i="2"/>
  <c r="CL95" i="2"/>
  <c r="CL91" i="2"/>
  <c r="CL87" i="2"/>
  <c r="CL98" i="2"/>
  <c r="CL94" i="2"/>
  <c r="CL90" i="2"/>
  <c r="AR36" i="3"/>
  <c r="AS36" i="3"/>
  <c r="AT36" i="3"/>
  <c r="CK57" i="2" l="1"/>
  <c r="CK59" i="2" s="1"/>
  <c r="CK61" i="2"/>
  <c r="CK19" i="2"/>
  <c r="CJ57" i="2"/>
  <c r="CJ61" i="2" s="1"/>
  <c r="CJ32" i="2"/>
  <c r="CK32" i="2"/>
  <c r="CJ19" i="2"/>
  <c r="CM191" i="1"/>
  <c r="CN191" i="1"/>
  <c r="CK86" i="2" l="1"/>
  <c r="CK88" i="2"/>
  <c r="CK90" i="2"/>
  <c r="CK92" i="2"/>
  <c r="CK94" i="2"/>
  <c r="CK96" i="2"/>
  <c r="CK98" i="2"/>
  <c r="CK93" i="2"/>
  <c r="CK95" i="2"/>
  <c r="CK99" i="2"/>
  <c r="CK87" i="2"/>
  <c r="CK89" i="2"/>
  <c r="CK91" i="2"/>
  <c r="CK97" i="2"/>
  <c r="CJ63" i="2"/>
  <c r="CJ60" i="2"/>
  <c r="CJ62" i="2"/>
  <c r="CJ59" i="2"/>
  <c r="CK62" i="2"/>
  <c r="CK60" i="2"/>
  <c r="CK63" i="2"/>
  <c r="CL191" i="1"/>
  <c r="CI19" i="2"/>
  <c r="CI32" i="2"/>
  <c r="CI57" i="2"/>
  <c r="CI59" i="2" s="1"/>
  <c r="CH57" i="2"/>
  <c r="CH61" i="2" s="1"/>
  <c r="CH32" i="2"/>
  <c r="CH19" i="2"/>
  <c r="CK191" i="1"/>
  <c r="CI61" i="2" l="1"/>
  <c r="CI60" i="2"/>
  <c r="CI62" i="2"/>
  <c r="CI63" i="2"/>
  <c r="CH59" i="2"/>
  <c r="CH60" i="2"/>
  <c r="CH63" i="2"/>
  <c r="CH62" i="2"/>
  <c r="AQ36" i="3"/>
  <c r="CG57" i="2" l="1"/>
  <c r="CG59" i="2" s="1"/>
  <c r="CG32" i="2"/>
  <c r="CG19" i="2"/>
  <c r="CJ191" i="1"/>
  <c r="CG62" i="2" l="1"/>
  <c r="CG61" i="2"/>
  <c r="CG60" i="2"/>
  <c r="CG63" i="2"/>
  <c r="AO36" i="3"/>
  <c r="AP36" i="3"/>
  <c r="CF57" i="2"/>
  <c r="CF60" i="2" s="1"/>
  <c r="CI191" i="1"/>
  <c r="F285" i="1"/>
  <c r="G285" i="1"/>
  <c r="H285" i="1"/>
  <c r="I285" i="1"/>
  <c r="J285" i="1"/>
  <c r="K285" i="1"/>
  <c r="L285" i="1"/>
  <c r="M285" i="1"/>
  <c r="N285" i="1"/>
  <c r="O285" i="1"/>
  <c r="P285" i="1"/>
  <c r="Q285" i="1"/>
  <c r="R285" i="1"/>
  <c r="S285" i="1"/>
  <c r="T285" i="1"/>
  <c r="U285" i="1"/>
  <c r="V285" i="1"/>
  <c r="W285" i="1"/>
  <c r="X285" i="1"/>
  <c r="Y285" i="1"/>
  <c r="Z285" i="1"/>
  <c r="AA285" i="1"/>
  <c r="AB285" i="1"/>
  <c r="AC285" i="1"/>
  <c r="AD285" i="1"/>
  <c r="AE285" i="1"/>
  <c r="AF285" i="1"/>
  <c r="AG285" i="1"/>
  <c r="AH285" i="1"/>
  <c r="AI285" i="1"/>
  <c r="AJ285" i="1"/>
  <c r="AK285" i="1"/>
  <c r="AL285" i="1"/>
  <c r="AM285" i="1"/>
  <c r="AN285" i="1"/>
  <c r="AO285" i="1"/>
  <c r="AP285" i="1"/>
  <c r="AQ285" i="1"/>
  <c r="AR285" i="1"/>
  <c r="AS285" i="1"/>
  <c r="AT285" i="1"/>
  <c r="AU285" i="1"/>
  <c r="AV285" i="1"/>
  <c r="AW285" i="1"/>
  <c r="AX285" i="1"/>
  <c r="AY285" i="1"/>
  <c r="AZ285" i="1"/>
  <c r="BA285" i="1"/>
  <c r="BB285" i="1"/>
  <c r="BC285" i="1"/>
  <c r="BD285" i="1"/>
  <c r="BE285" i="1"/>
  <c r="BF285" i="1"/>
  <c r="BG285" i="1"/>
  <c r="BH285" i="1"/>
  <c r="BI285" i="1"/>
  <c r="BJ285" i="1"/>
  <c r="BK285" i="1"/>
  <c r="BL285" i="1"/>
  <c r="BM285" i="1"/>
  <c r="BN285" i="1"/>
  <c r="BO285" i="1"/>
  <c r="BP285" i="1"/>
  <c r="BQ285" i="1"/>
  <c r="BR285" i="1"/>
  <c r="BS285" i="1"/>
  <c r="BT285" i="1"/>
  <c r="BU285" i="1"/>
  <c r="BV285" i="1"/>
  <c r="BW285" i="1"/>
  <c r="BX285" i="1"/>
  <c r="BY285" i="1"/>
  <c r="BZ285" i="1"/>
  <c r="CA285" i="1"/>
  <c r="CB285" i="1"/>
  <c r="CC285" i="1"/>
  <c r="CD285" i="1"/>
  <c r="CE285" i="1"/>
  <c r="CF285" i="1"/>
  <c r="CG285" i="1"/>
  <c r="CH285" i="1"/>
  <c r="CI285" i="1"/>
  <c r="F286" i="1"/>
  <c r="G286" i="1"/>
  <c r="H286" i="1"/>
  <c r="I286" i="1"/>
  <c r="J286" i="1"/>
  <c r="K286" i="1"/>
  <c r="L286" i="1"/>
  <c r="M286" i="1"/>
  <c r="N286" i="1"/>
  <c r="O286" i="1"/>
  <c r="P286" i="1"/>
  <c r="Q286" i="1"/>
  <c r="R286" i="1"/>
  <c r="S286" i="1"/>
  <c r="T286" i="1"/>
  <c r="U286" i="1"/>
  <c r="V286" i="1"/>
  <c r="W286" i="1"/>
  <c r="X286" i="1"/>
  <c r="Y286" i="1"/>
  <c r="Z286" i="1"/>
  <c r="AA286" i="1"/>
  <c r="AB286" i="1"/>
  <c r="AC286" i="1"/>
  <c r="AD286" i="1"/>
  <c r="AE286" i="1"/>
  <c r="AF286" i="1"/>
  <c r="AG286" i="1"/>
  <c r="AH286" i="1"/>
  <c r="AI286" i="1"/>
  <c r="AJ286" i="1"/>
  <c r="AK286" i="1"/>
  <c r="AL286" i="1"/>
  <c r="AM286" i="1"/>
  <c r="AN286" i="1"/>
  <c r="AO286" i="1"/>
  <c r="AP286" i="1"/>
  <c r="AQ286" i="1"/>
  <c r="AR286" i="1"/>
  <c r="AS286" i="1"/>
  <c r="AT286" i="1"/>
  <c r="AU286" i="1"/>
  <c r="AV286" i="1"/>
  <c r="AW286" i="1"/>
  <c r="AX286" i="1"/>
  <c r="AY286" i="1"/>
  <c r="AZ286" i="1"/>
  <c r="BA286" i="1"/>
  <c r="BB286" i="1"/>
  <c r="BC286" i="1"/>
  <c r="BD286" i="1"/>
  <c r="BE286" i="1"/>
  <c r="BF286" i="1"/>
  <c r="BG286" i="1"/>
  <c r="BH286" i="1"/>
  <c r="BI286" i="1"/>
  <c r="BJ286" i="1"/>
  <c r="BK286" i="1"/>
  <c r="BL286" i="1"/>
  <c r="BM286" i="1"/>
  <c r="BN286" i="1"/>
  <c r="BO286" i="1"/>
  <c r="BP286" i="1"/>
  <c r="BQ286" i="1"/>
  <c r="BR286" i="1"/>
  <c r="BS286" i="1"/>
  <c r="BT286" i="1"/>
  <c r="BU286" i="1"/>
  <c r="BV286" i="1"/>
  <c r="BW286" i="1"/>
  <c r="BX286" i="1"/>
  <c r="BY286" i="1"/>
  <c r="BZ286" i="1"/>
  <c r="CA286" i="1"/>
  <c r="CB286" i="1"/>
  <c r="CC286" i="1"/>
  <c r="CD286" i="1"/>
  <c r="CE286" i="1"/>
  <c r="CF286" i="1"/>
  <c r="CG286" i="1"/>
  <c r="CH286" i="1"/>
  <c r="CI286" i="1"/>
  <c r="E286" i="1"/>
  <c r="E285" i="1"/>
  <c r="F275" i="1"/>
  <c r="G275" i="1"/>
  <c r="H275" i="1"/>
  <c r="I275" i="1"/>
  <c r="J275" i="1"/>
  <c r="K275" i="1"/>
  <c r="L275" i="1"/>
  <c r="M275" i="1"/>
  <c r="N275" i="1"/>
  <c r="O275" i="1"/>
  <c r="P275" i="1"/>
  <c r="Q275" i="1"/>
  <c r="R275" i="1"/>
  <c r="S275" i="1"/>
  <c r="T275" i="1"/>
  <c r="U275" i="1"/>
  <c r="V275" i="1"/>
  <c r="W275" i="1"/>
  <c r="X275" i="1"/>
  <c r="Y275" i="1"/>
  <c r="Z275" i="1"/>
  <c r="AA275" i="1"/>
  <c r="AB275" i="1"/>
  <c r="AC275" i="1"/>
  <c r="AD275" i="1"/>
  <c r="AE275" i="1"/>
  <c r="AF275" i="1"/>
  <c r="AG275" i="1"/>
  <c r="AH275" i="1"/>
  <c r="AI275" i="1"/>
  <c r="AJ275" i="1"/>
  <c r="AK275" i="1"/>
  <c r="AL275" i="1"/>
  <c r="AM275" i="1"/>
  <c r="AN275" i="1"/>
  <c r="AO275" i="1"/>
  <c r="AP275" i="1"/>
  <c r="AQ275" i="1"/>
  <c r="AR275" i="1"/>
  <c r="AS275" i="1"/>
  <c r="AT275" i="1"/>
  <c r="AU275" i="1"/>
  <c r="AV275" i="1"/>
  <c r="AW275" i="1"/>
  <c r="AX275" i="1"/>
  <c r="AY275" i="1"/>
  <c r="AZ275" i="1"/>
  <c r="BA275" i="1"/>
  <c r="BB275" i="1"/>
  <c r="BC275" i="1"/>
  <c r="BD275" i="1"/>
  <c r="BE275" i="1"/>
  <c r="BF275" i="1"/>
  <c r="BG275" i="1"/>
  <c r="BH275" i="1"/>
  <c r="BI275" i="1"/>
  <c r="BJ275" i="1"/>
  <c r="BK275" i="1"/>
  <c r="BL275" i="1"/>
  <c r="BM275" i="1"/>
  <c r="BN275" i="1"/>
  <c r="BO275" i="1"/>
  <c r="BP275" i="1"/>
  <c r="BQ275" i="1"/>
  <c r="BR275" i="1"/>
  <c r="BS275" i="1"/>
  <c r="BT275" i="1"/>
  <c r="BU275" i="1"/>
  <c r="BV275" i="1"/>
  <c r="BW275" i="1"/>
  <c r="BX275" i="1"/>
  <c r="BY275" i="1"/>
  <c r="BZ275" i="1"/>
  <c r="CA275" i="1"/>
  <c r="CB275" i="1"/>
  <c r="CC275" i="1"/>
  <c r="CD275" i="1"/>
  <c r="CE275" i="1"/>
  <c r="CF275" i="1"/>
  <c r="CG275" i="1"/>
  <c r="CH275" i="1"/>
  <c r="CI275" i="1"/>
  <c r="E275" i="1"/>
  <c r="F280" i="1"/>
  <c r="G280" i="1"/>
  <c r="H280" i="1"/>
  <c r="I280" i="1"/>
  <c r="J280" i="1"/>
  <c r="K280" i="1"/>
  <c r="L280" i="1"/>
  <c r="M280" i="1"/>
  <c r="N280" i="1"/>
  <c r="O280" i="1"/>
  <c r="P280" i="1"/>
  <c r="Q280" i="1"/>
  <c r="R280" i="1"/>
  <c r="S280" i="1"/>
  <c r="T280" i="1"/>
  <c r="U280" i="1"/>
  <c r="V280" i="1"/>
  <c r="W280" i="1"/>
  <c r="X280" i="1"/>
  <c r="Y280" i="1"/>
  <c r="Z280" i="1"/>
  <c r="AA280" i="1"/>
  <c r="AB280" i="1"/>
  <c r="AC280" i="1"/>
  <c r="AD280" i="1"/>
  <c r="AE280" i="1"/>
  <c r="AF280" i="1"/>
  <c r="AG280" i="1"/>
  <c r="AH280" i="1"/>
  <c r="AI280" i="1"/>
  <c r="AJ280" i="1"/>
  <c r="AK280" i="1"/>
  <c r="AL280" i="1"/>
  <c r="AM280" i="1"/>
  <c r="AN280" i="1"/>
  <c r="AO280" i="1"/>
  <c r="AP280" i="1"/>
  <c r="AQ280" i="1"/>
  <c r="AR280" i="1"/>
  <c r="AS280" i="1"/>
  <c r="AT280" i="1"/>
  <c r="AU280" i="1"/>
  <c r="AV280" i="1"/>
  <c r="AW280" i="1"/>
  <c r="AX280" i="1"/>
  <c r="AY280" i="1"/>
  <c r="AZ280" i="1"/>
  <c r="BA280" i="1"/>
  <c r="BB280" i="1"/>
  <c r="BC280" i="1"/>
  <c r="BD280" i="1"/>
  <c r="BE280" i="1"/>
  <c r="BF280" i="1"/>
  <c r="BG280" i="1"/>
  <c r="BH280" i="1"/>
  <c r="BI280" i="1"/>
  <c r="BJ280" i="1"/>
  <c r="BK280" i="1"/>
  <c r="BL280" i="1"/>
  <c r="BM280" i="1"/>
  <c r="BN280" i="1"/>
  <c r="BO280" i="1"/>
  <c r="BP280" i="1"/>
  <c r="BQ280" i="1"/>
  <c r="BR280" i="1"/>
  <c r="BS280" i="1"/>
  <c r="BT280" i="1"/>
  <c r="BU280" i="1"/>
  <c r="BV280" i="1"/>
  <c r="BW280" i="1"/>
  <c r="BX280" i="1"/>
  <c r="BY280" i="1"/>
  <c r="BZ280" i="1"/>
  <c r="CA280" i="1"/>
  <c r="CB280" i="1"/>
  <c r="CC280" i="1"/>
  <c r="CD280" i="1"/>
  <c r="CE280" i="1"/>
  <c r="CF280" i="1"/>
  <c r="CG280" i="1"/>
  <c r="CH280" i="1"/>
  <c r="CI280" i="1"/>
  <c r="E280" i="1"/>
  <c r="F272" i="1"/>
  <c r="G272" i="1"/>
  <c r="H272" i="1"/>
  <c r="I272" i="1"/>
  <c r="J272" i="1"/>
  <c r="K272" i="1"/>
  <c r="L272" i="1"/>
  <c r="M272" i="1"/>
  <c r="N272" i="1"/>
  <c r="O272" i="1"/>
  <c r="P272" i="1"/>
  <c r="Q272" i="1"/>
  <c r="R272" i="1"/>
  <c r="S272" i="1"/>
  <c r="T272" i="1"/>
  <c r="U272" i="1"/>
  <c r="V272" i="1"/>
  <c r="W272" i="1"/>
  <c r="X272" i="1"/>
  <c r="Y272" i="1"/>
  <c r="Z272" i="1"/>
  <c r="AA272" i="1"/>
  <c r="AB272" i="1"/>
  <c r="AC272" i="1"/>
  <c r="AD272" i="1"/>
  <c r="AE272" i="1"/>
  <c r="AF272" i="1"/>
  <c r="AG272" i="1"/>
  <c r="AH272" i="1"/>
  <c r="AI272" i="1"/>
  <c r="AJ272" i="1"/>
  <c r="AK272" i="1"/>
  <c r="AL272" i="1"/>
  <c r="AM272" i="1"/>
  <c r="AN272" i="1"/>
  <c r="AO272" i="1"/>
  <c r="AP272" i="1"/>
  <c r="AQ272" i="1"/>
  <c r="AR272" i="1"/>
  <c r="AS272" i="1"/>
  <c r="AT272" i="1"/>
  <c r="AU272" i="1"/>
  <c r="AV272" i="1"/>
  <c r="AW272" i="1"/>
  <c r="AX272" i="1"/>
  <c r="AY272" i="1"/>
  <c r="AZ272" i="1"/>
  <c r="BA272" i="1"/>
  <c r="BB272" i="1"/>
  <c r="BC272" i="1"/>
  <c r="BD272" i="1"/>
  <c r="BE272" i="1"/>
  <c r="BF272" i="1"/>
  <c r="BG272" i="1"/>
  <c r="BH272" i="1"/>
  <c r="BI272" i="1"/>
  <c r="BJ272" i="1"/>
  <c r="BK272" i="1"/>
  <c r="BL272" i="1"/>
  <c r="BM272" i="1"/>
  <c r="BN272" i="1"/>
  <c r="BO272" i="1"/>
  <c r="BP272" i="1"/>
  <c r="BQ272" i="1"/>
  <c r="BR272" i="1"/>
  <c r="BS272" i="1"/>
  <c r="BT272" i="1"/>
  <c r="BU272" i="1"/>
  <c r="BV272" i="1"/>
  <c r="BW272" i="1"/>
  <c r="BX272" i="1"/>
  <c r="BY272" i="1"/>
  <c r="BZ272" i="1"/>
  <c r="CA272" i="1"/>
  <c r="CB272" i="1"/>
  <c r="CC272" i="1"/>
  <c r="CD272" i="1"/>
  <c r="CE272" i="1"/>
  <c r="CF272" i="1"/>
  <c r="CG272" i="1"/>
  <c r="CH272" i="1"/>
  <c r="CI272" i="1"/>
  <c r="F273" i="1"/>
  <c r="G273" i="1"/>
  <c r="H273" i="1"/>
  <c r="I273" i="1"/>
  <c r="J273" i="1"/>
  <c r="K273" i="1"/>
  <c r="L273" i="1"/>
  <c r="M273" i="1"/>
  <c r="N273" i="1"/>
  <c r="O273" i="1"/>
  <c r="P273" i="1"/>
  <c r="Q273" i="1"/>
  <c r="R273" i="1"/>
  <c r="S273" i="1"/>
  <c r="T273" i="1"/>
  <c r="U273" i="1"/>
  <c r="V273" i="1"/>
  <c r="W273" i="1"/>
  <c r="X273" i="1"/>
  <c r="Y273" i="1"/>
  <c r="Z273" i="1"/>
  <c r="AA273" i="1"/>
  <c r="AB273" i="1"/>
  <c r="AC273" i="1"/>
  <c r="AD273" i="1"/>
  <c r="AE273" i="1"/>
  <c r="AF273" i="1"/>
  <c r="AG273" i="1"/>
  <c r="AH273" i="1"/>
  <c r="AI273" i="1"/>
  <c r="AJ273" i="1"/>
  <c r="AK273" i="1"/>
  <c r="AL273" i="1"/>
  <c r="AM273" i="1"/>
  <c r="AN273" i="1"/>
  <c r="AO273" i="1"/>
  <c r="AP273" i="1"/>
  <c r="AQ273" i="1"/>
  <c r="AR273" i="1"/>
  <c r="AS273" i="1"/>
  <c r="AT273" i="1"/>
  <c r="AU273" i="1"/>
  <c r="AV273" i="1"/>
  <c r="AW273" i="1"/>
  <c r="AX273" i="1"/>
  <c r="AY273" i="1"/>
  <c r="AZ273" i="1"/>
  <c r="BA273" i="1"/>
  <c r="BB273" i="1"/>
  <c r="BC273" i="1"/>
  <c r="BD273" i="1"/>
  <c r="BE273" i="1"/>
  <c r="BF273" i="1"/>
  <c r="BG273" i="1"/>
  <c r="BH273" i="1"/>
  <c r="BI273" i="1"/>
  <c r="BJ273" i="1"/>
  <c r="BK273" i="1"/>
  <c r="BL273" i="1"/>
  <c r="BM273" i="1"/>
  <c r="BN273" i="1"/>
  <c r="BO273" i="1"/>
  <c r="BP273" i="1"/>
  <c r="BQ273" i="1"/>
  <c r="BR273" i="1"/>
  <c r="BS273" i="1"/>
  <c r="BT273" i="1"/>
  <c r="BU273" i="1"/>
  <c r="BV273" i="1"/>
  <c r="BW273" i="1"/>
  <c r="BX273" i="1"/>
  <c r="BY273" i="1"/>
  <c r="BZ273" i="1"/>
  <c r="CA273" i="1"/>
  <c r="CB273" i="1"/>
  <c r="CC273" i="1"/>
  <c r="CD273" i="1"/>
  <c r="CE273" i="1"/>
  <c r="CF273" i="1"/>
  <c r="CG273" i="1"/>
  <c r="CH273" i="1"/>
  <c r="CI273" i="1"/>
  <c r="F274" i="1"/>
  <c r="G274" i="1"/>
  <c r="H274" i="1"/>
  <c r="I274" i="1"/>
  <c r="J274" i="1"/>
  <c r="K274" i="1"/>
  <c r="L274" i="1"/>
  <c r="M274" i="1"/>
  <c r="N274" i="1"/>
  <c r="O274" i="1"/>
  <c r="P274" i="1"/>
  <c r="Q274" i="1"/>
  <c r="R274" i="1"/>
  <c r="S274" i="1"/>
  <c r="T274" i="1"/>
  <c r="U274" i="1"/>
  <c r="V274" i="1"/>
  <c r="W274" i="1"/>
  <c r="X274" i="1"/>
  <c r="Y274" i="1"/>
  <c r="Z274" i="1"/>
  <c r="AA274" i="1"/>
  <c r="AB274" i="1"/>
  <c r="AC274" i="1"/>
  <c r="AD274" i="1"/>
  <c r="AE274" i="1"/>
  <c r="AF274" i="1"/>
  <c r="AG274" i="1"/>
  <c r="AH274" i="1"/>
  <c r="AI274" i="1"/>
  <c r="AJ274" i="1"/>
  <c r="AK274" i="1"/>
  <c r="AL274" i="1"/>
  <c r="AM274" i="1"/>
  <c r="AN274" i="1"/>
  <c r="AO274" i="1"/>
  <c r="AP274" i="1"/>
  <c r="AQ274" i="1"/>
  <c r="AR274" i="1"/>
  <c r="AS274" i="1"/>
  <c r="AT274" i="1"/>
  <c r="AU274" i="1"/>
  <c r="AV274" i="1"/>
  <c r="AW274" i="1"/>
  <c r="AX274" i="1"/>
  <c r="AY274" i="1"/>
  <c r="AZ274" i="1"/>
  <c r="BA274" i="1"/>
  <c r="BB274" i="1"/>
  <c r="BC274" i="1"/>
  <c r="BD274" i="1"/>
  <c r="BE274" i="1"/>
  <c r="BF274" i="1"/>
  <c r="BG274" i="1"/>
  <c r="BH274" i="1"/>
  <c r="BI274" i="1"/>
  <c r="BJ274" i="1"/>
  <c r="BK274" i="1"/>
  <c r="BL274" i="1"/>
  <c r="BM274" i="1"/>
  <c r="BN274" i="1"/>
  <c r="BO274" i="1"/>
  <c r="BP274" i="1"/>
  <c r="BQ274" i="1"/>
  <c r="BR274" i="1"/>
  <c r="BS274" i="1"/>
  <c r="BT274" i="1"/>
  <c r="BU274" i="1"/>
  <c r="BV274" i="1"/>
  <c r="BW274" i="1"/>
  <c r="BX274" i="1"/>
  <c r="BY274" i="1"/>
  <c r="BZ274" i="1"/>
  <c r="CA274" i="1"/>
  <c r="CB274" i="1"/>
  <c r="CC274" i="1"/>
  <c r="CD274" i="1"/>
  <c r="CE274" i="1"/>
  <c r="CF274" i="1"/>
  <c r="CG274" i="1"/>
  <c r="CH274" i="1"/>
  <c r="CI274" i="1"/>
  <c r="F276" i="1"/>
  <c r="G276" i="1"/>
  <c r="H276" i="1"/>
  <c r="I276" i="1"/>
  <c r="J276" i="1"/>
  <c r="K276" i="1"/>
  <c r="L276" i="1"/>
  <c r="M276" i="1"/>
  <c r="N276" i="1"/>
  <c r="O276" i="1"/>
  <c r="P276" i="1"/>
  <c r="Q276" i="1"/>
  <c r="R276" i="1"/>
  <c r="S276" i="1"/>
  <c r="T276" i="1"/>
  <c r="U276" i="1"/>
  <c r="V276" i="1"/>
  <c r="W276" i="1"/>
  <c r="X276" i="1"/>
  <c r="Y276" i="1"/>
  <c r="Z276" i="1"/>
  <c r="AA276" i="1"/>
  <c r="AB276" i="1"/>
  <c r="AC276" i="1"/>
  <c r="AD276" i="1"/>
  <c r="AE276" i="1"/>
  <c r="AF276" i="1"/>
  <c r="AG276" i="1"/>
  <c r="AH276" i="1"/>
  <c r="AI276" i="1"/>
  <c r="AJ276" i="1"/>
  <c r="AK276" i="1"/>
  <c r="AL276" i="1"/>
  <c r="AM276" i="1"/>
  <c r="AN276" i="1"/>
  <c r="AO276" i="1"/>
  <c r="AP276" i="1"/>
  <c r="AQ276" i="1"/>
  <c r="AR276" i="1"/>
  <c r="AS276" i="1"/>
  <c r="AT276" i="1"/>
  <c r="AU276" i="1"/>
  <c r="AV276" i="1"/>
  <c r="AW276" i="1"/>
  <c r="AX276" i="1"/>
  <c r="AY276" i="1"/>
  <c r="AZ276" i="1"/>
  <c r="BA276" i="1"/>
  <c r="BB276" i="1"/>
  <c r="BC276" i="1"/>
  <c r="BD276" i="1"/>
  <c r="BE276" i="1"/>
  <c r="BF276" i="1"/>
  <c r="BG276" i="1"/>
  <c r="BH276" i="1"/>
  <c r="BI276" i="1"/>
  <c r="BJ276" i="1"/>
  <c r="BK276" i="1"/>
  <c r="BL276" i="1"/>
  <c r="BM276" i="1"/>
  <c r="BN276" i="1"/>
  <c r="BO276" i="1"/>
  <c r="BP276" i="1"/>
  <c r="BQ276" i="1"/>
  <c r="BR276" i="1"/>
  <c r="BS276" i="1"/>
  <c r="BT276" i="1"/>
  <c r="BU276" i="1"/>
  <c r="BV276" i="1"/>
  <c r="BW276" i="1"/>
  <c r="BX276" i="1"/>
  <c r="BY276" i="1"/>
  <c r="BZ276" i="1"/>
  <c r="CA276" i="1"/>
  <c r="CB276" i="1"/>
  <c r="CC276" i="1"/>
  <c r="CD276" i="1"/>
  <c r="CE276" i="1"/>
  <c r="CF276" i="1"/>
  <c r="CG276" i="1"/>
  <c r="CH276" i="1"/>
  <c r="CI276" i="1"/>
  <c r="F277" i="1"/>
  <c r="G277" i="1"/>
  <c r="H277" i="1"/>
  <c r="I277" i="1"/>
  <c r="J277" i="1"/>
  <c r="K277" i="1"/>
  <c r="L277" i="1"/>
  <c r="M277" i="1"/>
  <c r="N277" i="1"/>
  <c r="O277" i="1"/>
  <c r="P277" i="1"/>
  <c r="Q277" i="1"/>
  <c r="R277" i="1"/>
  <c r="S277" i="1"/>
  <c r="T277" i="1"/>
  <c r="U277" i="1"/>
  <c r="V277" i="1"/>
  <c r="W277" i="1"/>
  <c r="X277" i="1"/>
  <c r="Y277" i="1"/>
  <c r="Z277" i="1"/>
  <c r="AA277" i="1"/>
  <c r="AB277" i="1"/>
  <c r="AC277" i="1"/>
  <c r="AD277" i="1"/>
  <c r="AE277" i="1"/>
  <c r="AF277" i="1"/>
  <c r="AG277" i="1"/>
  <c r="AH277" i="1"/>
  <c r="AI277" i="1"/>
  <c r="AJ277" i="1"/>
  <c r="AK277" i="1"/>
  <c r="AL277" i="1"/>
  <c r="AM277" i="1"/>
  <c r="AN277" i="1"/>
  <c r="AO277" i="1"/>
  <c r="AP277" i="1"/>
  <c r="AQ277" i="1"/>
  <c r="AR277" i="1"/>
  <c r="AS277" i="1"/>
  <c r="AT277" i="1"/>
  <c r="AU277" i="1"/>
  <c r="AV277" i="1"/>
  <c r="AW277" i="1"/>
  <c r="AX277" i="1"/>
  <c r="AY277" i="1"/>
  <c r="AZ277" i="1"/>
  <c r="BA277" i="1"/>
  <c r="BB277" i="1"/>
  <c r="BC277" i="1"/>
  <c r="BD277" i="1"/>
  <c r="BE277" i="1"/>
  <c r="BF277" i="1"/>
  <c r="BG277" i="1"/>
  <c r="BH277" i="1"/>
  <c r="BI277" i="1"/>
  <c r="BJ277" i="1"/>
  <c r="BK277" i="1"/>
  <c r="BL277" i="1"/>
  <c r="BM277" i="1"/>
  <c r="BN277" i="1"/>
  <c r="BO277" i="1"/>
  <c r="BP277" i="1"/>
  <c r="BQ277" i="1"/>
  <c r="BR277" i="1"/>
  <c r="BS277" i="1"/>
  <c r="BT277" i="1"/>
  <c r="BU277" i="1"/>
  <c r="BV277" i="1"/>
  <c r="BW277" i="1"/>
  <c r="BX277" i="1"/>
  <c r="BY277" i="1"/>
  <c r="BZ277" i="1"/>
  <c r="CA277" i="1"/>
  <c r="CB277" i="1"/>
  <c r="CC277" i="1"/>
  <c r="CD277" i="1"/>
  <c r="CE277" i="1"/>
  <c r="CF277" i="1"/>
  <c r="CG277" i="1"/>
  <c r="CH277" i="1"/>
  <c r="CI277" i="1"/>
  <c r="F278" i="1"/>
  <c r="G278" i="1"/>
  <c r="H278" i="1"/>
  <c r="I278" i="1"/>
  <c r="J278" i="1"/>
  <c r="K278" i="1"/>
  <c r="L278" i="1"/>
  <c r="M278" i="1"/>
  <c r="N278" i="1"/>
  <c r="O278" i="1"/>
  <c r="P278" i="1"/>
  <c r="Q278" i="1"/>
  <c r="R278" i="1"/>
  <c r="S278" i="1"/>
  <c r="T278" i="1"/>
  <c r="U278" i="1"/>
  <c r="V278" i="1"/>
  <c r="W278" i="1"/>
  <c r="X278" i="1"/>
  <c r="Y278" i="1"/>
  <c r="Z278" i="1"/>
  <c r="AA278" i="1"/>
  <c r="AB278" i="1"/>
  <c r="AC278" i="1"/>
  <c r="AD278" i="1"/>
  <c r="AE278" i="1"/>
  <c r="AF278" i="1"/>
  <c r="AG278" i="1"/>
  <c r="AH278" i="1"/>
  <c r="AI278" i="1"/>
  <c r="AJ278" i="1"/>
  <c r="AK278" i="1"/>
  <c r="AL278" i="1"/>
  <c r="AM278" i="1"/>
  <c r="AN278" i="1"/>
  <c r="AO278" i="1"/>
  <c r="AP278" i="1"/>
  <c r="AQ278" i="1"/>
  <c r="AR278" i="1"/>
  <c r="AS278" i="1"/>
  <c r="AT278" i="1"/>
  <c r="AU278" i="1"/>
  <c r="AV278" i="1"/>
  <c r="AW278" i="1"/>
  <c r="AX278" i="1"/>
  <c r="AY278" i="1"/>
  <c r="AZ278" i="1"/>
  <c r="BA278" i="1"/>
  <c r="BB278" i="1"/>
  <c r="BC278" i="1"/>
  <c r="BD278" i="1"/>
  <c r="BE278" i="1"/>
  <c r="BF278" i="1"/>
  <c r="BG278" i="1"/>
  <c r="BH278" i="1"/>
  <c r="BI278" i="1"/>
  <c r="BJ278" i="1"/>
  <c r="BK278" i="1"/>
  <c r="BL278" i="1"/>
  <c r="BM278" i="1"/>
  <c r="BN278" i="1"/>
  <c r="BO278" i="1"/>
  <c r="BP278" i="1"/>
  <c r="BQ278" i="1"/>
  <c r="BR278" i="1"/>
  <c r="BS278" i="1"/>
  <c r="BT278" i="1"/>
  <c r="BU278" i="1"/>
  <c r="BV278" i="1"/>
  <c r="BW278" i="1"/>
  <c r="BX278" i="1"/>
  <c r="BY278" i="1"/>
  <c r="BZ278" i="1"/>
  <c r="CA278" i="1"/>
  <c r="CB278" i="1"/>
  <c r="CC278" i="1"/>
  <c r="CD278" i="1"/>
  <c r="CE278" i="1"/>
  <c r="CF278" i="1"/>
  <c r="CG278" i="1"/>
  <c r="CH278" i="1"/>
  <c r="CI278" i="1"/>
  <c r="F279" i="1"/>
  <c r="G279" i="1"/>
  <c r="H279" i="1"/>
  <c r="I279" i="1"/>
  <c r="J279" i="1"/>
  <c r="K279" i="1"/>
  <c r="L279" i="1"/>
  <c r="M279" i="1"/>
  <c r="N279" i="1"/>
  <c r="O279" i="1"/>
  <c r="P279" i="1"/>
  <c r="Q279" i="1"/>
  <c r="R279" i="1"/>
  <c r="S279" i="1"/>
  <c r="T279" i="1"/>
  <c r="U279" i="1"/>
  <c r="V279" i="1"/>
  <c r="W279" i="1"/>
  <c r="X279" i="1"/>
  <c r="Y279" i="1"/>
  <c r="Z279" i="1"/>
  <c r="AA279" i="1"/>
  <c r="AB279" i="1"/>
  <c r="AC279" i="1"/>
  <c r="AD279" i="1"/>
  <c r="AE279" i="1"/>
  <c r="AF279" i="1"/>
  <c r="AG279" i="1"/>
  <c r="AH279" i="1"/>
  <c r="AI279" i="1"/>
  <c r="AJ279" i="1"/>
  <c r="AK279" i="1"/>
  <c r="AL279" i="1"/>
  <c r="AM279" i="1"/>
  <c r="AN279" i="1"/>
  <c r="AO279" i="1"/>
  <c r="AP279" i="1"/>
  <c r="AQ279" i="1"/>
  <c r="AR279" i="1"/>
  <c r="AS279" i="1"/>
  <c r="AT279" i="1"/>
  <c r="AU279" i="1"/>
  <c r="AV279" i="1"/>
  <c r="AW279" i="1"/>
  <c r="AX279" i="1"/>
  <c r="AY279" i="1"/>
  <c r="AZ279" i="1"/>
  <c r="BA279" i="1"/>
  <c r="BB279" i="1"/>
  <c r="BC279" i="1"/>
  <c r="BD279" i="1"/>
  <c r="BE279" i="1"/>
  <c r="BF279" i="1"/>
  <c r="BG279" i="1"/>
  <c r="BH279" i="1"/>
  <c r="BI279" i="1"/>
  <c r="BJ279" i="1"/>
  <c r="BK279" i="1"/>
  <c r="BL279" i="1"/>
  <c r="BM279" i="1"/>
  <c r="BN279" i="1"/>
  <c r="BO279" i="1"/>
  <c r="BP279" i="1"/>
  <c r="BQ279" i="1"/>
  <c r="BR279" i="1"/>
  <c r="BS279" i="1"/>
  <c r="BT279" i="1"/>
  <c r="BU279" i="1"/>
  <c r="BV279" i="1"/>
  <c r="BW279" i="1"/>
  <c r="BX279" i="1"/>
  <c r="BY279" i="1"/>
  <c r="BZ279" i="1"/>
  <c r="CA279" i="1"/>
  <c r="CB279" i="1"/>
  <c r="CC279" i="1"/>
  <c r="CD279" i="1"/>
  <c r="CE279" i="1"/>
  <c r="CF279" i="1"/>
  <c r="CG279" i="1"/>
  <c r="CH279" i="1"/>
  <c r="CI279" i="1"/>
  <c r="F281" i="1"/>
  <c r="G281" i="1"/>
  <c r="H281" i="1"/>
  <c r="I281" i="1"/>
  <c r="J281" i="1"/>
  <c r="K281" i="1"/>
  <c r="L281" i="1"/>
  <c r="M281" i="1"/>
  <c r="N281" i="1"/>
  <c r="O281" i="1"/>
  <c r="P281" i="1"/>
  <c r="Q281" i="1"/>
  <c r="R281" i="1"/>
  <c r="S281" i="1"/>
  <c r="T281" i="1"/>
  <c r="U281" i="1"/>
  <c r="V281" i="1"/>
  <c r="W281" i="1"/>
  <c r="X281" i="1"/>
  <c r="Y281" i="1"/>
  <c r="Z281" i="1"/>
  <c r="AA281" i="1"/>
  <c r="AB281" i="1"/>
  <c r="AC281" i="1"/>
  <c r="AD281" i="1"/>
  <c r="AE281" i="1"/>
  <c r="AF281" i="1"/>
  <c r="AG281" i="1"/>
  <c r="AH281" i="1"/>
  <c r="AI281" i="1"/>
  <c r="AJ281" i="1"/>
  <c r="AK281" i="1"/>
  <c r="AL281" i="1"/>
  <c r="AM281" i="1"/>
  <c r="AN281" i="1"/>
  <c r="AO281" i="1"/>
  <c r="AP281" i="1"/>
  <c r="AQ281" i="1"/>
  <c r="AR281" i="1"/>
  <c r="AS281" i="1"/>
  <c r="AT281" i="1"/>
  <c r="AU281" i="1"/>
  <c r="AV281" i="1"/>
  <c r="AW281" i="1"/>
  <c r="AX281" i="1"/>
  <c r="AY281" i="1"/>
  <c r="AZ281" i="1"/>
  <c r="BA281" i="1"/>
  <c r="BB281" i="1"/>
  <c r="BC281" i="1"/>
  <c r="BD281" i="1"/>
  <c r="BE281" i="1"/>
  <c r="BF281" i="1"/>
  <c r="BG281" i="1"/>
  <c r="BH281" i="1"/>
  <c r="BI281" i="1"/>
  <c r="BJ281" i="1"/>
  <c r="BK281" i="1"/>
  <c r="BL281" i="1"/>
  <c r="BM281" i="1"/>
  <c r="BN281" i="1"/>
  <c r="BO281" i="1"/>
  <c r="BP281" i="1"/>
  <c r="BQ281" i="1"/>
  <c r="BR281" i="1"/>
  <c r="BS281" i="1"/>
  <c r="BT281" i="1"/>
  <c r="BU281" i="1"/>
  <c r="BV281" i="1"/>
  <c r="BW281" i="1"/>
  <c r="BX281" i="1"/>
  <c r="BY281" i="1"/>
  <c r="BZ281" i="1"/>
  <c r="CA281" i="1"/>
  <c r="CB281" i="1"/>
  <c r="CC281" i="1"/>
  <c r="CD281" i="1"/>
  <c r="CE281" i="1"/>
  <c r="CF281" i="1"/>
  <c r="CG281" i="1"/>
  <c r="CH281" i="1"/>
  <c r="CI281" i="1"/>
  <c r="F282" i="1"/>
  <c r="G282" i="1"/>
  <c r="H282" i="1"/>
  <c r="I282" i="1"/>
  <c r="J282" i="1"/>
  <c r="K282" i="1"/>
  <c r="L282" i="1"/>
  <c r="M282" i="1"/>
  <c r="N282" i="1"/>
  <c r="O282" i="1"/>
  <c r="P282" i="1"/>
  <c r="Q282" i="1"/>
  <c r="R282" i="1"/>
  <c r="S282" i="1"/>
  <c r="T282" i="1"/>
  <c r="U282" i="1"/>
  <c r="V282" i="1"/>
  <c r="W282" i="1"/>
  <c r="X282" i="1"/>
  <c r="Y282" i="1"/>
  <c r="Z282" i="1"/>
  <c r="AA282" i="1"/>
  <c r="AB282" i="1"/>
  <c r="AC282" i="1"/>
  <c r="AD282" i="1"/>
  <c r="AE282" i="1"/>
  <c r="AF282" i="1"/>
  <c r="AG282" i="1"/>
  <c r="AH282" i="1"/>
  <c r="AI282" i="1"/>
  <c r="AJ282" i="1"/>
  <c r="AK282" i="1"/>
  <c r="AL282" i="1"/>
  <c r="AM282" i="1"/>
  <c r="AN282" i="1"/>
  <c r="AO282" i="1"/>
  <c r="AP282" i="1"/>
  <c r="AQ282" i="1"/>
  <c r="AR282" i="1"/>
  <c r="AS282" i="1"/>
  <c r="AT282" i="1"/>
  <c r="AU282" i="1"/>
  <c r="AV282" i="1"/>
  <c r="AW282" i="1"/>
  <c r="AX282" i="1"/>
  <c r="AY282" i="1"/>
  <c r="AZ282" i="1"/>
  <c r="BA282" i="1"/>
  <c r="BB282" i="1"/>
  <c r="BC282" i="1"/>
  <c r="BD282" i="1"/>
  <c r="BE282" i="1"/>
  <c r="BF282" i="1"/>
  <c r="BG282" i="1"/>
  <c r="BH282" i="1"/>
  <c r="BI282" i="1"/>
  <c r="BJ282" i="1"/>
  <c r="BK282" i="1"/>
  <c r="BL282" i="1"/>
  <c r="BM282" i="1"/>
  <c r="BN282" i="1"/>
  <c r="BO282" i="1"/>
  <c r="BP282" i="1"/>
  <c r="BQ282" i="1"/>
  <c r="BR282" i="1"/>
  <c r="BS282" i="1"/>
  <c r="BT282" i="1"/>
  <c r="BU282" i="1"/>
  <c r="BV282" i="1"/>
  <c r="BW282" i="1"/>
  <c r="BX282" i="1"/>
  <c r="BY282" i="1"/>
  <c r="BZ282" i="1"/>
  <c r="CA282" i="1"/>
  <c r="CB282" i="1"/>
  <c r="CC282" i="1"/>
  <c r="CD282" i="1"/>
  <c r="CE282" i="1"/>
  <c r="CF282" i="1"/>
  <c r="CG282" i="1"/>
  <c r="CH282" i="1"/>
  <c r="CI282" i="1"/>
  <c r="F283" i="1"/>
  <c r="G283" i="1"/>
  <c r="H283" i="1"/>
  <c r="I283" i="1"/>
  <c r="J283" i="1"/>
  <c r="K283" i="1"/>
  <c r="L283" i="1"/>
  <c r="M283" i="1"/>
  <c r="N283" i="1"/>
  <c r="O283" i="1"/>
  <c r="P283" i="1"/>
  <c r="Q283" i="1"/>
  <c r="R283" i="1"/>
  <c r="S283" i="1"/>
  <c r="T283" i="1"/>
  <c r="U283" i="1"/>
  <c r="V283" i="1"/>
  <c r="W283" i="1"/>
  <c r="X283" i="1"/>
  <c r="Y283" i="1"/>
  <c r="Z283" i="1"/>
  <c r="AA283" i="1"/>
  <c r="AB283" i="1"/>
  <c r="AC283" i="1"/>
  <c r="AD283" i="1"/>
  <c r="AE283" i="1"/>
  <c r="AF283" i="1"/>
  <c r="AG283" i="1"/>
  <c r="AH283" i="1"/>
  <c r="AI283" i="1"/>
  <c r="AJ283" i="1"/>
  <c r="AK283" i="1"/>
  <c r="AL283" i="1"/>
  <c r="AM283" i="1"/>
  <c r="AN283" i="1"/>
  <c r="AO283" i="1"/>
  <c r="AP283" i="1"/>
  <c r="AQ283" i="1"/>
  <c r="AR283" i="1"/>
  <c r="AS283" i="1"/>
  <c r="AT283" i="1"/>
  <c r="AU283" i="1"/>
  <c r="AV283" i="1"/>
  <c r="AW283" i="1"/>
  <c r="AX283" i="1"/>
  <c r="AY283" i="1"/>
  <c r="AZ283" i="1"/>
  <c r="BA283" i="1"/>
  <c r="BB283" i="1"/>
  <c r="BC283" i="1"/>
  <c r="BD283" i="1"/>
  <c r="BE283" i="1"/>
  <c r="BF283" i="1"/>
  <c r="BG283" i="1"/>
  <c r="BH283" i="1"/>
  <c r="BI283" i="1"/>
  <c r="BJ283" i="1"/>
  <c r="BK283" i="1"/>
  <c r="BL283" i="1"/>
  <c r="BM283" i="1"/>
  <c r="BN283" i="1"/>
  <c r="BO283" i="1"/>
  <c r="BP283" i="1"/>
  <c r="BQ283" i="1"/>
  <c r="BR283" i="1"/>
  <c r="BS283" i="1"/>
  <c r="BT283" i="1"/>
  <c r="BU283" i="1"/>
  <c r="BV283" i="1"/>
  <c r="BW283" i="1"/>
  <c r="BX283" i="1"/>
  <c r="BY283" i="1"/>
  <c r="BZ283" i="1"/>
  <c r="CA283" i="1"/>
  <c r="CB283" i="1"/>
  <c r="CC283" i="1"/>
  <c r="CD283" i="1"/>
  <c r="CE283" i="1"/>
  <c r="CF283" i="1"/>
  <c r="CG283" i="1"/>
  <c r="CH283" i="1"/>
  <c r="CI283" i="1"/>
  <c r="F284" i="1"/>
  <c r="G284" i="1"/>
  <c r="H284" i="1"/>
  <c r="I284" i="1"/>
  <c r="J284" i="1"/>
  <c r="K284" i="1"/>
  <c r="L284" i="1"/>
  <c r="M284" i="1"/>
  <c r="N284" i="1"/>
  <c r="O284" i="1"/>
  <c r="P284" i="1"/>
  <c r="Q284" i="1"/>
  <c r="R284" i="1"/>
  <c r="S284" i="1"/>
  <c r="T284" i="1"/>
  <c r="U284" i="1"/>
  <c r="V284" i="1"/>
  <c r="W284" i="1"/>
  <c r="X284" i="1"/>
  <c r="Y284" i="1"/>
  <c r="Z284" i="1"/>
  <c r="AA284" i="1"/>
  <c r="AB284" i="1"/>
  <c r="AC284" i="1"/>
  <c r="AD284" i="1"/>
  <c r="AE284" i="1"/>
  <c r="AF284" i="1"/>
  <c r="AG284" i="1"/>
  <c r="AH284" i="1"/>
  <c r="AI284" i="1"/>
  <c r="AJ284" i="1"/>
  <c r="AK284" i="1"/>
  <c r="AL284" i="1"/>
  <c r="AM284" i="1"/>
  <c r="AN284" i="1"/>
  <c r="AO284" i="1"/>
  <c r="AP284" i="1"/>
  <c r="AQ284" i="1"/>
  <c r="AR284" i="1"/>
  <c r="AS284" i="1"/>
  <c r="AT284" i="1"/>
  <c r="AU284" i="1"/>
  <c r="AV284" i="1"/>
  <c r="AW284" i="1"/>
  <c r="AX284" i="1"/>
  <c r="AY284" i="1"/>
  <c r="AZ284" i="1"/>
  <c r="BA284" i="1"/>
  <c r="BB284" i="1"/>
  <c r="BC284" i="1"/>
  <c r="BD284" i="1"/>
  <c r="BE284" i="1"/>
  <c r="BF284" i="1"/>
  <c r="BG284" i="1"/>
  <c r="BH284" i="1"/>
  <c r="BI284" i="1"/>
  <c r="BJ284" i="1"/>
  <c r="BK284" i="1"/>
  <c r="BL284" i="1"/>
  <c r="BM284" i="1"/>
  <c r="BN284" i="1"/>
  <c r="BO284" i="1"/>
  <c r="BP284" i="1"/>
  <c r="BQ284" i="1"/>
  <c r="BR284" i="1"/>
  <c r="BS284" i="1"/>
  <c r="BT284" i="1"/>
  <c r="BU284" i="1"/>
  <c r="BV284" i="1"/>
  <c r="BW284" i="1"/>
  <c r="BX284" i="1"/>
  <c r="BY284" i="1"/>
  <c r="BZ284" i="1"/>
  <c r="CA284" i="1"/>
  <c r="CB284" i="1"/>
  <c r="CC284" i="1"/>
  <c r="CD284" i="1"/>
  <c r="CE284" i="1"/>
  <c r="CF284" i="1"/>
  <c r="CG284" i="1"/>
  <c r="CH284" i="1"/>
  <c r="CI284" i="1"/>
  <c r="F287" i="1"/>
  <c r="G287" i="1"/>
  <c r="H287" i="1"/>
  <c r="I287" i="1"/>
  <c r="J287" i="1"/>
  <c r="K287" i="1"/>
  <c r="L287" i="1"/>
  <c r="M287" i="1"/>
  <c r="N287" i="1"/>
  <c r="O287" i="1"/>
  <c r="P287" i="1"/>
  <c r="Q287" i="1"/>
  <c r="R287" i="1"/>
  <c r="S287" i="1"/>
  <c r="T287" i="1"/>
  <c r="U287" i="1"/>
  <c r="V287" i="1"/>
  <c r="W287" i="1"/>
  <c r="X287" i="1"/>
  <c r="Y287" i="1"/>
  <c r="Z287" i="1"/>
  <c r="AA287" i="1"/>
  <c r="AB287" i="1"/>
  <c r="AC287" i="1"/>
  <c r="AD287" i="1"/>
  <c r="AE287" i="1"/>
  <c r="AF287" i="1"/>
  <c r="AG287" i="1"/>
  <c r="AH287" i="1"/>
  <c r="AI287" i="1"/>
  <c r="AJ287" i="1"/>
  <c r="AK287" i="1"/>
  <c r="AL287" i="1"/>
  <c r="AM287" i="1"/>
  <c r="AN287" i="1"/>
  <c r="AO287" i="1"/>
  <c r="AP287" i="1"/>
  <c r="AQ287" i="1"/>
  <c r="AR287" i="1"/>
  <c r="AS287" i="1"/>
  <c r="AT287" i="1"/>
  <c r="AU287" i="1"/>
  <c r="AV287" i="1"/>
  <c r="AW287" i="1"/>
  <c r="AX287" i="1"/>
  <c r="AY287" i="1"/>
  <c r="AZ287" i="1"/>
  <c r="BA287" i="1"/>
  <c r="BB287" i="1"/>
  <c r="BC287" i="1"/>
  <c r="BD287" i="1"/>
  <c r="BE287" i="1"/>
  <c r="BF287" i="1"/>
  <c r="BG287" i="1"/>
  <c r="BH287" i="1"/>
  <c r="BI287" i="1"/>
  <c r="BJ287" i="1"/>
  <c r="BK287" i="1"/>
  <c r="BL287" i="1"/>
  <c r="BM287" i="1"/>
  <c r="BN287" i="1"/>
  <c r="BO287" i="1"/>
  <c r="BP287" i="1"/>
  <c r="BQ287" i="1"/>
  <c r="BR287" i="1"/>
  <c r="BS287" i="1"/>
  <c r="BT287" i="1"/>
  <c r="BU287" i="1"/>
  <c r="BV287" i="1"/>
  <c r="BW287" i="1"/>
  <c r="BX287" i="1"/>
  <c r="BY287" i="1"/>
  <c r="BZ287" i="1"/>
  <c r="CA287" i="1"/>
  <c r="CB287" i="1"/>
  <c r="CC287" i="1"/>
  <c r="CD287" i="1"/>
  <c r="CE287" i="1"/>
  <c r="CF287" i="1"/>
  <c r="CG287" i="1"/>
  <c r="CH287" i="1"/>
  <c r="CI287" i="1"/>
  <c r="F288" i="1"/>
  <c r="G288" i="1"/>
  <c r="H288" i="1"/>
  <c r="I288" i="1"/>
  <c r="J288" i="1"/>
  <c r="K288" i="1"/>
  <c r="L288" i="1"/>
  <c r="M288" i="1"/>
  <c r="N288" i="1"/>
  <c r="O288" i="1"/>
  <c r="P288" i="1"/>
  <c r="Q288" i="1"/>
  <c r="R288" i="1"/>
  <c r="S288" i="1"/>
  <c r="T288" i="1"/>
  <c r="U288" i="1"/>
  <c r="V288" i="1"/>
  <c r="W288" i="1"/>
  <c r="X288" i="1"/>
  <c r="Y288" i="1"/>
  <c r="Z288" i="1"/>
  <c r="AA288" i="1"/>
  <c r="AB288" i="1"/>
  <c r="AC288" i="1"/>
  <c r="AD288" i="1"/>
  <c r="AE288" i="1"/>
  <c r="AF288" i="1"/>
  <c r="AG288" i="1"/>
  <c r="AH288" i="1"/>
  <c r="AI288" i="1"/>
  <c r="AJ288" i="1"/>
  <c r="AK288" i="1"/>
  <c r="AL288" i="1"/>
  <c r="AM288" i="1"/>
  <c r="AN288" i="1"/>
  <c r="AO288" i="1"/>
  <c r="AP288" i="1"/>
  <c r="AQ288" i="1"/>
  <c r="AR288" i="1"/>
  <c r="AS288" i="1"/>
  <c r="AT288" i="1"/>
  <c r="AU288" i="1"/>
  <c r="AV288" i="1"/>
  <c r="AW288" i="1"/>
  <c r="AX288" i="1"/>
  <c r="AY288" i="1"/>
  <c r="AZ288" i="1"/>
  <c r="BA288" i="1"/>
  <c r="BB288" i="1"/>
  <c r="BC288" i="1"/>
  <c r="BD288" i="1"/>
  <c r="BE288" i="1"/>
  <c r="BF288" i="1"/>
  <c r="BG288" i="1"/>
  <c r="BH288" i="1"/>
  <c r="BI288" i="1"/>
  <c r="BJ288" i="1"/>
  <c r="BK288" i="1"/>
  <c r="BL288" i="1"/>
  <c r="BM288" i="1"/>
  <c r="BN288" i="1"/>
  <c r="BO288" i="1"/>
  <c r="BP288" i="1"/>
  <c r="BQ288" i="1"/>
  <c r="BR288" i="1"/>
  <c r="BS288" i="1"/>
  <c r="BT288" i="1"/>
  <c r="BU288" i="1"/>
  <c r="BV288" i="1"/>
  <c r="BW288" i="1"/>
  <c r="BX288" i="1"/>
  <c r="BY288" i="1"/>
  <c r="BZ288" i="1"/>
  <c r="CA288" i="1"/>
  <c r="CB288" i="1"/>
  <c r="CC288" i="1"/>
  <c r="CD288" i="1"/>
  <c r="CE288" i="1"/>
  <c r="CF288" i="1"/>
  <c r="CG288" i="1"/>
  <c r="CH288" i="1"/>
  <c r="CI288" i="1"/>
  <c r="F289" i="1"/>
  <c r="G289" i="1"/>
  <c r="H289" i="1"/>
  <c r="I289" i="1"/>
  <c r="J289" i="1"/>
  <c r="K289" i="1"/>
  <c r="L289" i="1"/>
  <c r="M289" i="1"/>
  <c r="N289" i="1"/>
  <c r="O289" i="1"/>
  <c r="P289" i="1"/>
  <c r="Q289" i="1"/>
  <c r="R289" i="1"/>
  <c r="S289" i="1"/>
  <c r="T289" i="1"/>
  <c r="U289" i="1"/>
  <c r="V289" i="1"/>
  <c r="W289" i="1"/>
  <c r="X289" i="1"/>
  <c r="Y289" i="1"/>
  <c r="Z289" i="1"/>
  <c r="AA289" i="1"/>
  <c r="AB289" i="1"/>
  <c r="AC289" i="1"/>
  <c r="AD289" i="1"/>
  <c r="AE289" i="1"/>
  <c r="AF289" i="1"/>
  <c r="AG289" i="1"/>
  <c r="AH289" i="1"/>
  <c r="AI289" i="1"/>
  <c r="AJ289" i="1"/>
  <c r="AK289" i="1"/>
  <c r="AL289" i="1"/>
  <c r="AM289" i="1"/>
  <c r="AN289" i="1"/>
  <c r="AO289" i="1"/>
  <c r="AP289" i="1"/>
  <c r="AQ289" i="1"/>
  <c r="AR289" i="1"/>
  <c r="AS289" i="1"/>
  <c r="AT289" i="1"/>
  <c r="AU289" i="1"/>
  <c r="AV289" i="1"/>
  <c r="AW289" i="1"/>
  <c r="AX289" i="1"/>
  <c r="AY289" i="1"/>
  <c r="AZ289" i="1"/>
  <c r="BA289" i="1"/>
  <c r="BB289" i="1"/>
  <c r="BC289" i="1"/>
  <c r="BD289" i="1"/>
  <c r="BE289" i="1"/>
  <c r="BF289" i="1"/>
  <c r="BG289" i="1"/>
  <c r="BH289" i="1"/>
  <c r="BI289" i="1"/>
  <c r="BJ289" i="1"/>
  <c r="BK289" i="1"/>
  <c r="BL289" i="1"/>
  <c r="BM289" i="1"/>
  <c r="BN289" i="1"/>
  <c r="BO289" i="1"/>
  <c r="BP289" i="1"/>
  <c r="BQ289" i="1"/>
  <c r="BR289" i="1"/>
  <c r="BS289" i="1"/>
  <c r="BT289" i="1"/>
  <c r="BU289" i="1"/>
  <c r="BV289" i="1"/>
  <c r="BW289" i="1"/>
  <c r="BX289" i="1"/>
  <c r="BY289" i="1"/>
  <c r="BZ289" i="1"/>
  <c r="CA289" i="1"/>
  <c r="CB289" i="1"/>
  <c r="CC289" i="1"/>
  <c r="CD289" i="1"/>
  <c r="CE289" i="1"/>
  <c r="CF289" i="1"/>
  <c r="CG289" i="1"/>
  <c r="CH289" i="1"/>
  <c r="CI289" i="1"/>
  <c r="F290" i="1"/>
  <c r="G290" i="1"/>
  <c r="H290" i="1"/>
  <c r="I290" i="1"/>
  <c r="J290" i="1"/>
  <c r="K290" i="1"/>
  <c r="L290" i="1"/>
  <c r="M290" i="1"/>
  <c r="N290" i="1"/>
  <c r="O290" i="1"/>
  <c r="P290" i="1"/>
  <c r="Q290" i="1"/>
  <c r="R290" i="1"/>
  <c r="S290" i="1"/>
  <c r="T290" i="1"/>
  <c r="U290" i="1"/>
  <c r="V290" i="1"/>
  <c r="W290" i="1"/>
  <c r="X290" i="1"/>
  <c r="Y290" i="1"/>
  <c r="Z290" i="1"/>
  <c r="AA290" i="1"/>
  <c r="AB290" i="1"/>
  <c r="AC290" i="1"/>
  <c r="AD290" i="1"/>
  <c r="AE290" i="1"/>
  <c r="AF290" i="1"/>
  <c r="AG290" i="1"/>
  <c r="AH290" i="1"/>
  <c r="AI290" i="1"/>
  <c r="AJ290" i="1"/>
  <c r="AK290" i="1"/>
  <c r="AL290" i="1"/>
  <c r="AM290" i="1"/>
  <c r="AN290" i="1"/>
  <c r="AO290" i="1"/>
  <c r="AP290" i="1"/>
  <c r="AQ290" i="1"/>
  <c r="AR290" i="1"/>
  <c r="AS290" i="1"/>
  <c r="AT290" i="1"/>
  <c r="AU290" i="1"/>
  <c r="AV290" i="1"/>
  <c r="AW290" i="1"/>
  <c r="AX290" i="1"/>
  <c r="AY290" i="1"/>
  <c r="AZ290" i="1"/>
  <c r="BA290" i="1"/>
  <c r="BB290" i="1"/>
  <c r="BC290" i="1"/>
  <c r="BD290" i="1"/>
  <c r="BE290" i="1"/>
  <c r="BF290" i="1"/>
  <c r="BG290" i="1"/>
  <c r="BH290" i="1"/>
  <c r="BI290" i="1"/>
  <c r="BJ290" i="1"/>
  <c r="BK290" i="1"/>
  <c r="BL290" i="1"/>
  <c r="BM290" i="1"/>
  <c r="BN290" i="1"/>
  <c r="BO290" i="1"/>
  <c r="BP290" i="1"/>
  <c r="BQ290" i="1"/>
  <c r="BR290" i="1"/>
  <c r="BS290" i="1"/>
  <c r="BT290" i="1"/>
  <c r="BU290" i="1"/>
  <c r="BV290" i="1"/>
  <c r="BW290" i="1"/>
  <c r="BX290" i="1"/>
  <c r="BY290" i="1"/>
  <c r="BZ290" i="1"/>
  <c r="CA290" i="1"/>
  <c r="CB290" i="1"/>
  <c r="CC290" i="1"/>
  <c r="CD290" i="1"/>
  <c r="CE290" i="1"/>
  <c r="CF290" i="1"/>
  <c r="CG290" i="1"/>
  <c r="CH290" i="1"/>
  <c r="CI290" i="1"/>
  <c r="F291" i="1"/>
  <c r="G291" i="1"/>
  <c r="H291" i="1"/>
  <c r="I291" i="1"/>
  <c r="J291" i="1"/>
  <c r="K291" i="1"/>
  <c r="L291" i="1"/>
  <c r="M291" i="1"/>
  <c r="N291" i="1"/>
  <c r="O291" i="1"/>
  <c r="P291" i="1"/>
  <c r="Q291" i="1"/>
  <c r="R291" i="1"/>
  <c r="S291" i="1"/>
  <c r="T291" i="1"/>
  <c r="U291" i="1"/>
  <c r="V291" i="1"/>
  <c r="W291" i="1"/>
  <c r="X291" i="1"/>
  <c r="Y291" i="1"/>
  <c r="Z291" i="1"/>
  <c r="AA291" i="1"/>
  <c r="AB291" i="1"/>
  <c r="AC291" i="1"/>
  <c r="AD291" i="1"/>
  <c r="AE291" i="1"/>
  <c r="AF291" i="1"/>
  <c r="AG291" i="1"/>
  <c r="AH291" i="1"/>
  <c r="AI291" i="1"/>
  <c r="AJ291" i="1"/>
  <c r="AK291" i="1"/>
  <c r="AL291" i="1"/>
  <c r="AM291" i="1"/>
  <c r="AN291" i="1"/>
  <c r="AO291" i="1"/>
  <c r="AP291" i="1"/>
  <c r="AQ291" i="1"/>
  <c r="AR291" i="1"/>
  <c r="AS291" i="1"/>
  <c r="AT291" i="1"/>
  <c r="AU291" i="1"/>
  <c r="AV291" i="1"/>
  <c r="AW291" i="1"/>
  <c r="AX291" i="1"/>
  <c r="AY291" i="1"/>
  <c r="AZ291" i="1"/>
  <c r="BA291" i="1"/>
  <c r="BB291" i="1"/>
  <c r="BC291" i="1"/>
  <c r="BD291" i="1"/>
  <c r="BE291" i="1"/>
  <c r="BF291" i="1"/>
  <c r="BG291" i="1"/>
  <c r="BH291" i="1"/>
  <c r="BI291" i="1"/>
  <c r="BJ291" i="1"/>
  <c r="BK291" i="1"/>
  <c r="BL291" i="1"/>
  <c r="BM291" i="1"/>
  <c r="BN291" i="1"/>
  <c r="BO291" i="1"/>
  <c r="BP291" i="1"/>
  <c r="BQ291" i="1"/>
  <c r="BR291" i="1"/>
  <c r="BS291" i="1"/>
  <c r="BT291" i="1"/>
  <c r="BU291" i="1"/>
  <c r="BV291" i="1"/>
  <c r="BW291" i="1"/>
  <c r="BX291" i="1"/>
  <c r="BY291" i="1"/>
  <c r="BZ291" i="1"/>
  <c r="CA291" i="1"/>
  <c r="CB291" i="1"/>
  <c r="CC291" i="1"/>
  <c r="CD291" i="1"/>
  <c r="CE291" i="1"/>
  <c r="CF291" i="1"/>
  <c r="CG291" i="1"/>
  <c r="CH291" i="1"/>
  <c r="CI291" i="1"/>
  <c r="F292" i="1"/>
  <c r="G292" i="1"/>
  <c r="H292" i="1"/>
  <c r="I292" i="1"/>
  <c r="J292" i="1"/>
  <c r="K292" i="1"/>
  <c r="L292" i="1"/>
  <c r="M292" i="1"/>
  <c r="N292" i="1"/>
  <c r="O292" i="1"/>
  <c r="P292" i="1"/>
  <c r="Q292" i="1"/>
  <c r="R292" i="1"/>
  <c r="S292" i="1"/>
  <c r="T292" i="1"/>
  <c r="U292" i="1"/>
  <c r="V292" i="1"/>
  <c r="W292" i="1"/>
  <c r="X292" i="1"/>
  <c r="Y292" i="1"/>
  <c r="Z292" i="1"/>
  <c r="AA292" i="1"/>
  <c r="AB292" i="1"/>
  <c r="AC292" i="1"/>
  <c r="AD292" i="1"/>
  <c r="AE292" i="1"/>
  <c r="AF292" i="1"/>
  <c r="AG292" i="1"/>
  <c r="AH292" i="1"/>
  <c r="AI292" i="1"/>
  <c r="AJ292" i="1"/>
  <c r="AK292" i="1"/>
  <c r="AL292" i="1"/>
  <c r="AM292" i="1"/>
  <c r="AN292" i="1"/>
  <c r="AO292" i="1"/>
  <c r="AP292" i="1"/>
  <c r="AQ292" i="1"/>
  <c r="AR292" i="1"/>
  <c r="AS292" i="1"/>
  <c r="AT292" i="1"/>
  <c r="AU292" i="1"/>
  <c r="AV292" i="1"/>
  <c r="AW292" i="1"/>
  <c r="AX292" i="1"/>
  <c r="AY292" i="1"/>
  <c r="AZ292" i="1"/>
  <c r="BA292" i="1"/>
  <c r="BB292" i="1"/>
  <c r="BC292" i="1"/>
  <c r="BD292" i="1"/>
  <c r="BE292" i="1"/>
  <c r="BF292" i="1"/>
  <c r="BG292" i="1"/>
  <c r="BH292" i="1"/>
  <c r="BI292" i="1"/>
  <c r="BJ292" i="1"/>
  <c r="BK292" i="1"/>
  <c r="BL292" i="1"/>
  <c r="BM292" i="1"/>
  <c r="BN292" i="1"/>
  <c r="BO292" i="1"/>
  <c r="BP292" i="1"/>
  <c r="BQ292" i="1"/>
  <c r="BR292" i="1"/>
  <c r="BS292" i="1"/>
  <c r="BT292" i="1"/>
  <c r="BU292" i="1"/>
  <c r="BV292" i="1"/>
  <c r="BW292" i="1"/>
  <c r="BX292" i="1"/>
  <c r="BY292" i="1"/>
  <c r="BZ292" i="1"/>
  <c r="CA292" i="1"/>
  <c r="CB292" i="1"/>
  <c r="CC292" i="1"/>
  <c r="CD292" i="1"/>
  <c r="CE292" i="1"/>
  <c r="CF292" i="1"/>
  <c r="CG292" i="1"/>
  <c r="CH292" i="1"/>
  <c r="CI292" i="1"/>
  <c r="F293" i="1"/>
  <c r="G293" i="1"/>
  <c r="H293" i="1"/>
  <c r="I293" i="1"/>
  <c r="J293" i="1"/>
  <c r="K293" i="1"/>
  <c r="L293" i="1"/>
  <c r="M293" i="1"/>
  <c r="N293" i="1"/>
  <c r="O293" i="1"/>
  <c r="P293" i="1"/>
  <c r="Q293" i="1"/>
  <c r="R293" i="1"/>
  <c r="S293" i="1"/>
  <c r="T293" i="1"/>
  <c r="U293" i="1"/>
  <c r="V293" i="1"/>
  <c r="W293" i="1"/>
  <c r="X293" i="1"/>
  <c r="Y293" i="1"/>
  <c r="Z293" i="1"/>
  <c r="AA293" i="1"/>
  <c r="AB293" i="1"/>
  <c r="AC293" i="1"/>
  <c r="AD293" i="1"/>
  <c r="AE293" i="1"/>
  <c r="AF293" i="1"/>
  <c r="AG293" i="1"/>
  <c r="AH293" i="1"/>
  <c r="AI293" i="1"/>
  <c r="AJ293" i="1"/>
  <c r="AK293" i="1"/>
  <c r="AL293" i="1"/>
  <c r="AM293" i="1"/>
  <c r="AN293" i="1"/>
  <c r="AO293" i="1"/>
  <c r="AP293" i="1"/>
  <c r="AQ293" i="1"/>
  <c r="AR293" i="1"/>
  <c r="AS293" i="1"/>
  <c r="AT293" i="1"/>
  <c r="AU293" i="1"/>
  <c r="AV293" i="1"/>
  <c r="AW293" i="1"/>
  <c r="AX293" i="1"/>
  <c r="AY293" i="1"/>
  <c r="AZ293" i="1"/>
  <c r="BA293" i="1"/>
  <c r="BB293" i="1"/>
  <c r="BC293" i="1"/>
  <c r="BD293" i="1"/>
  <c r="BE293" i="1"/>
  <c r="BF293" i="1"/>
  <c r="BG293" i="1"/>
  <c r="BH293" i="1"/>
  <c r="BI293" i="1"/>
  <c r="BJ293" i="1"/>
  <c r="BK293" i="1"/>
  <c r="BL293" i="1"/>
  <c r="BM293" i="1"/>
  <c r="BN293" i="1"/>
  <c r="BO293" i="1"/>
  <c r="BP293" i="1"/>
  <c r="BQ293" i="1"/>
  <c r="BR293" i="1"/>
  <c r="BS293" i="1"/>
  <c r="BT293" i="1"/>
  <c r="BU293" i="1"/>
  <c r="BV293" i="1"/>
  <c r="BW293" i="1"/>
  <c r="BX293" i="1"/>
  <c r="BY293" i="1"/>
  <c r="BZ293" i="1"/>
  <c r="CA293" i="1"/>
  <c r="CB293" i="1"/>
  <c r="CC293" i="1"/>
  <c r="CD293" i="1"/>
  <c r="CE293" i="1"/>
  <c r="CF293" i="1"/>
  <c r="CG293" i="1"/>
  <c r="CH293" i="1"/>
  <c r="CI293" i="1"/>
  <c r="F294" i="1"/>
  <c r="G294" i="1"/>
  <c r="H294" i="1"/>
  <c r="I294" i="1"/>
  <c r="J294" i="1"/>
  <c r="K294" i="1"/>
  <c r="L294" i="1"/>
  <c r="M294" i="1"/>
  <c r="N294" i="1"/>
  <c r="O294" i="1"/>
  <c r="P294" i="1"/>
  <c r="Q294" i="1"/>
  <c r="R294" i="1"/>
  <c r="S294" i="1"/>
  <c r="T294" i="1"/>
  <c r="U294" i="1"/>
  <c r="V294" i="1"/>
  <c r="W294" i="1"/>
  <c r="X294" i="1"/>
  <c r="Y294" i="1"/>
  <c r="Z294" i="1"/>
  <c r="AA294" i="1"/>
  <c r="AB294" i="1"/>
  <c r="AC294" i="1"/>
  <c r="AD294" i="1"/>
  <c r="AE294" i="1"/>
  <c r="AF294" i="1"/>
  <c r="AG294" i="1"/>
  <c r="AH294" i="1"/>
  <c r="AI294" i="1"/>
  <c r="AJ294" i="1"/>
  <c r="AK294" i="1"/>
  <c r="AL294" i="1"/>
  <c r="AM294" i="1"/>
  <c r="AN294" i="1"/>
  <c r="AO294" i="1"/>
  <c r="AP294" i="1"/>
  <c r="AQ294" i="1"/>
  <c r="AR294" i="1"/>
  <c r="AS294" i="1"/>
  <c r="AT294" i="1"/>
  <c r="AU294" i="1"/>
  <c r="AV294" i="1"/>
  <c r="AW294" i="1"/>
  <c r="AX294" i="1"/>
  <c r="AY294" i="1"/>
  <c r="AZ294" i="1"/>
  <c r="BA294" i="1"/>
  <c r="BB294" i="1"/>
  <c r="BC294" i="1"/>
  <c r="BD294" i="1"/>
  <c r="BE294" i="1"/>
  <c r="BF294" i="1"/>
  <c r="BG294" i="1"/>
  <c r="BH294" i="1"/>
  <c r="BI294" i="1"/>
  <c r="BJ294" i="1"/>
  <c r="BK294" i="1"/>
  <c r="BL294" i="1"/>
  <c r="BM294" i="1"/>
  <c r="BN294" i="1"/>
  <c r="BO294" i="1"/>
  <c r="BP294" i="1"/>
  <c r="BQ294" i="1"/>
  <c r="BR294" i="1"/>
  <c r="BS294" i="1"/>
  <c r="BT294" i="1"/>
  <c r="BU294" i="1"/>
  <c r="BV294" i="1"/>
  <c r="BW294" i="1"/>
  <c r="BX294" i="1"/>
  <c r="BY294" i="1"/>
  <c r="BZ294" i="1"/>
  <c r="CA294" i="1"/>
  <c r="CB294" i="1"/>
  <c r="CC294" i="1"/>
  <c r="CD294" i="1"/>
  <c r="CE294" i="1"/>
  <c r="CF294" i="1"/>
  <c r="CG294" i="1"/>
  <c r="CH294" i="1"/>
  <c r="CI294" i="1"/>
  <c r="F295" i="1"/>
  <c r="G295" i="1"/>
  <c r="H295" i="1"/>
  <c r="I295" i="1"/>
  <c r="J295" i="1"/>
  <c r="K295" i="1"/>
  <c r="L295" i="1"/>
  <c r="M295" i="1"/>
  <c r="N295" i="1"/>
  <c r="O295" i="1"/>
  <c r="P295" i="1"/>
  <c r="Q295" i="1"/>
  <c r="R295" i="1"/>
  <c r="S295" i="1"/>
  <c r="T295" i="1"/>
  <c r="U295" i="1"/>
  <c r="V295" i="1"/>
  <c r="W295" i="1"/>
  <c r="X295" i="1"/>
  <c r="Y295" i="1"/>
  <c r="Z295" i="1"/>
  <c r="AA295" i="1"/>
  <c r="AB295" i="1"/>
  <c r="AC295" i="1"/>
  <c r="AD295" i="1"/>
  <c r="AE295" i="1"/>
  <c r="AF295" i="1"/>
  <c r="AG295" i="1"/>
  <c r="AH295" i="1"/>
  <c r="AI295" i="1"/>
  <c r="AJ295" i="1"/>
  <c r="AK295" i="1"/>
  <c r="AL295" i="1"/>
  <c r="AM295" i="1"/>
  <c r="AN295" i="1"/>
  <c r="AO295" i="1"/>
  <c r="AP295" i="1"/>
  <c r="AQ295" i="1"/>
  <c r="AR295" i="1"/>
  <c r="AS295" i="1"/>
  <c r="AT295" i="1"/>
  <c r="AU295" i="1"/>
  <c r="AV295" i="1"/>
  <c r="AW295" i="1"/>
  <c r="AX295" i="1"/>
  <c r="AY295" i="1"/>
  <c r="AZ295" i="1"/>
  <c r="BA295" i="1"/>
  <c r="BB295" i="1"/>
  <c r="BC295" i="1"/>
  <c r="BD295" i="1"/>
  <c r="BE295" i="1"/>
  <c r="BF295" i="1"/>
  <c r="BG295" i="1"/>
  <c r="BH295" i="1"/>
  <c r="BI295" i="1"/>
  <c r="BJ295" i="1"/>
  <c r="BK295" i="1"/>
  <c r="BL295" i="1"/>
  <c r="BM295" i="1"/>
  <c r="BN295" i="1"/>
  <c r="BO295" i="1"/>
  <c r="BP295" i="1"/>
  <c r="BQ295" i="1"/>
  <c r="BR295" i="1"/>
  <c r="BS295" i="1"/>
  <c r="BT295" i="1"/>
  <c r="BU295" i="1"/>
  <c r="BV295" i="1"/>
  <c r="BW295" i="1"/>
  <c r="BX295" i="1"/>
  <c r="BY295" i="1"/>
  <c r="BZ295" i="1"/>
  <c r="CA295" i="1"/>
  <c r="CB295" i="1"/>
  <c r="CC295" i="1"/>
  <c r="CD295" i="1"/>
  <c r="CE295" i="1"/>
  <c r="CF295" i="1"/>
  <c r="CG295" i="1"/>
  <c r="CH295" i="1"/>
  <c r="CI295" i="1"/>
  <c r="E277" i="1"/>
  <c r="E279" i="1"/>
  <c r="E281" i="1"/>
  <c r="E282" i="1"/>
  <c r="E283" i="1"/>
  <c r="E284" i="1"/>
  <c r="E290" i="1"/>
  <c r="E289" i="1"/>
  <c r="E288" i="1"/>
  <c r="E287" i="1"/>
  <c r="E292" i="1"/>
  <c r="E293" i="1"/>
  <c r="E294" i="1"/>
  <c r="E295" i="1"/>
  <c r="E291" i="1"/>
  <c r="E278" i="1"/>
  <c r="E276" i="1"/>
  <c r="E274" i="1"/>
  <c r="CD297" i="1" l="1"/>
  <c r="BV297" i="1"/>
  <c r="BN297" i="1"/>
  <c r="BF297" i="1"/>
  <c r="AX297" i="1"/>
  <c r="AT297" i="1"/>
  <c r="AH297" i="1"/>
  <c r="AD297" i="1"/>
  <c r="R297" i="1"/>
  <c r="N297" i="1"/>
  <c r="BS297" i="1"/>
  <c r="CH297" i="1"/>
  <c r="BZ297" i="1"/>
  <c r="BR297" i="1"/>
  <c r="BJ297" i="1"/>
  <c r="BB297" i="1"/>
  <c r="AP297" i="1"/>
  <c r="AL297" i="1"/>
  <c r="Z297" i="1"/>
  <c r="V297" i="1"/>
  <c r="J297" i="1"/>
  <c r="F297" i="1"/>
  <c r="CA297" i="1"/>
  <c r="BK297" i="1"/>
  <c r="CE297" i="1"/>
  <c r="BW297" i="1"/>
  <c r="BO297" i="1"/>
  <c r="BG297" i="1"/>
  <c r="AY297" i="1"/>
  <c r="BC297" i="1"/>
  <c r="CF59" i="2"/>
  <c r="CF63" i="2"/>
  <c r="CF62" i="2"/>
  <c r="CF61" i="2"/>
  <c r="CI297" i="1"/>
  <c r="AU297" i="1"/>
  <c r="AQ297" i="1"/>
  <c r="AM297" i="1"/>
  <c r="AI297" i="1"/>
  <c r="AE297" i="1"/>
  <c r="AA297" i="1"/>
  <c r="W297" i="1"/>
  <c r="S297" i="1"/>
  <c r="O297" i="1"/>
  <c r="K297" i="1"/>
  <c r="G297" i="1"/>
  <c r="CC297" i="1"/>
  <c r="BU297" i="1"/>
  <c r="BM297" i="1"/>
  <c r="BA297" i="1"/>
  <c r="AS297" i="1"/>
  <c r="AK297" i="1"/>
  <c r="AC297" i="1"/>
  <c r="Y297" i="1"/>
  <c r="U297" i="1"/>
  <c r="Q297" i="1"/>
  <c r="I297" i="1"/>
  <c r="CF297" i="1"/>
  <c r="CB297" i="1"/>
  <c r="BX297" i="1"/>
  <c r="BT297" i="1"/>
  <c r="BP297" i="1"/>
  <c r="BL297" i="1"/>
  <c r="BH297" i="1"/>
  <c r="BD297" i="1"/>
  <c r="AZ297" i="1"/>
  <c r="AV297" i="1"/>
  <c r="AR297" i="1"/>
  <c r="AN297" i="1"/>
  <c r="AJ297" i="1"/>
  <c r="AF297" i="1"/>
  <c r="AB297" i="1"/>
  <c r="X297" i="1"/>
  <c r="T297" i="1"/>
  <c r="P297" i="1"/>
  <c r="L297" i="1"/>
  <c r="H297" i="1"/>
  <c r="CG297" i="1"/>
  <c r="BY297" i="1"/>
  <c r="BQ297" i="1"/>
  <c r="BI297" i="1"/>
  <c r="BE297" i="1"/>
  <c r="AW297" i="1"/>
  <c r="AO297" i="1"/>
  <c r="AG297" i="1"/>
  <c r="M297" i="1"/>
  <c r="E273" i="1"/>
  <c r="E272" i="1"/>
  <c r="CE57" i="2"/>
  <c r="CE62" i="2" s="1"/>
  <c r="CE32" i="2"/>
  <c r="CF32" i="2"/>
  <c r="CE19" i="2"/>
  <c r="CF19" i="2"/>
  <c r="CH191" i="1"/>
  <c r="E297" i="1" l="1"/>
  <c r="CE61" i="2"/>
  <c r="CE60" i="2"/>
  <c r="CE63" i="2"/>
  <c r="CE59" i="2"/>
  <c r="CE86" i="2" l="1"/>
  <c r="CF86" i="2"/>
  <c r="CG86" i="2"/>
  <c r="CH86" i="2"/>
  <c r="CI86" i="2"/>
  <c r="CJ86" i="2"/>
  <c r="CE87" i="2"/>
  <c r="CF87" i="2"/>
  <c r="CG87" i="2"/>
  <c r="CH87" i="2"/>
  <c r="CI87" i="2"/>
  <c r="CJ87" i="2"/>
  <c r="CE88" i="2"/>
  <c r="CF88" i="2"/>
  <c r="CG88" i="2"/>
  <c r="CH88" i="2"/>
  <c r="CI88" i="2"/>
  <c r="CJ88" i="2"/>
  <c r="CE89" i="2"/>
  <c r="CF89" i="2"/>
  <c r="CG89" i="2"/>
  <c r="CH89" i="2"/>
  <c r="CI89" i="2"/>
  <c r="CJ89" i="2"/>
  <c r="CE90" i="2"/>
  <c r="CF90" i="2"/>
  <c r="CG90" i="2"/>
  <c r="CH90" i="2"/>
  <c r="CI90" i="2"/>
  <c r="CJ90" i="2"/>
  <c r="CE91" i="2"/>
  <c r="CF91" i="2"/>
  <c r="CG91" i="2"/>
  <c r="CH91" i="2"/>
  <c r="CI91" i="2"/>
  <c r="CJ91" i="2"/>
  <c r="CE92" i="2"/>
  <c r="CF92" i="2"/>
  <c r="CG92" i="2"/>
  <c r="CH92" i="2"/>
  <c r="CI92" i="2"/>
  <c r="CJ92" i="2"/>
  <c r="CE93" i="2"/>
  <c r="CF93" i="2"/>
  <c r="CG93" i="2"/>
  <c r="CH93" i="2"/>
  <c r="CI93" i="2"/>
  <c r="CJ93" i="2"/>
  <c r="CE94" i="2"/>
  <c r="CF94" i="2"/>
  <c r="CG94" i="2"/>
  <c r="CH94" i="2"/>
  <c r="CI94" i="2"/>
  <c r="CJ94" i="2"/>
  <c r="CE95" i="2"/>
  <c r="CF95" i="2"/>
  <c r="CG95" i="2"/>
  <c r="CH95" i="2"/>
  <c r="CI95" i="2"/>
  <c r="CJ95" i="2"/>
  <c r="CE96" i="2"/>
  <c r="CF96" i="2"/>
  <c r="CG96" i="2"/>
  <c r="CH96" i="2"/>
  <c r="CI96" i="2"/>
  <c r="CJ96" i="2"/>
  <c r="CE97" i="2"/>
  <c r="CF97" i="2"/>
  <c r="CG97" i="2"/>
  <c r="CH97" i="2"/>
  <c r="CI97" i="2"/>
  <c r="CJ97" i="2"/>
  <c r="CE98" i="2"/>
  <c r="CF98" i="2"/>
  <c r="CG98" i="2"/>
  <c r="CH98" i="2"/>
  <c r="CI98" i="2"/>
  <c r="CJ98" i="2"/>
  <c r="CE99" i="2"/>
  <c r="CF99" i="2"/>
  <c r="CG99" i="2"/>
  <c r="CH99" i="2"/>
  <c r="CI99" i="2"/>
  <c r="CJ99" i="2"/>
  <c r="CG82" i="2" l="1"/>
  <c r="CE82" i="2"/>
  <c r="CF82" i="2"/>
  <c r="AN36" i="3"/>
  <c r="AG32" i="3"/>
  <c r="AH32" i="3"/>
  <c r="AI32" i="3"/>
  <c r="AJ32" i="3"/>
  <c r="CD19" i="2" l="1"/>
  <c r="CD32" i="2"/>
  <c r="CD57" i="2"/>
  <c r="CD61" i="2" s="1"/>
  <c r="CG191" i="1"/>
  <c r="CD86" i="2" l="1"/>
  <c r="CD90" i="2"/>
  <c r="CD94" i="2"/>
  <c r="CD98" i="2"/>
  <c r="CD89" i="2"/>
  <c r="CD93" i="2"/>
  <c r="CD97" i="2"/>
  <c r="CD88" i="2"/>
  <c r="CD92" i="2"/>
  <c r="CD96" i="2"/>
  <c r="CD87" i="2"/>
  <c r="CD91" i="2"/>
  <c r="CD95" i="2"/>
  <c r="CD99" i="2"/>
  <c r="CD60" i="2"/>
  <c r="CD63" i="2"/>
  <c r="CD59" i="2"/>
  <c r="CD62" i="2"/>
  <c r="AK36" i="3"/>
  <c r="AL36" i="3"/>
  <c r="AM36" i="3"/>
  <c r="CD82" i="2" l="1"/>
  <c r="CB57" i="2"/>
  <c r="CB59" i="2" s="1"/>
  <c r="CC57" i="2"/>
  <c r="CC60" i="2" s="1"/>
  <c r="CB32" i="2"/>
  <c r="CC32" i="2"/>
  <c r="CB19" i="2"/>
  <c r="CB89" i="2" s="1"/>
  <c r="CC19" i="2"/>
  <c r="CC87" i="2" s="1"/>
  <c r="CE191" i="1"/>
  <c r="CF191" i="1"/>
  <c r="CB96" i="2" l="1"/>
  <c r="CB92" i="2"/>
  <c r="CB88" i="2"/>
  <c r="CB99" i="2"/>
  <c r="CB95" i="2"/>
  <c r="CB91" i="2"/>
  <c r="CB87" i="2"/>
  <c r="CB98" i="2"/>
  <c r="CB94" i="2"/>
  <c r="CB90" i="2"/>
  <c r="CB86" i="2"/>
  <c r="CB82" i="2" s="1"/>
  <c r="CB97" i="2"/>
  <c r="CB93" i="2"/>
  <c r="CC63" i="2"/>
  <c r="CC59" i="2"/>
  <c r="CC62" i="2"/>
  <c r="CC61" i="2"/>
  <c r="CC99" i="2"/>
  <c r="CC97" i="2"/>
  <c r="CC95" i="2"/>
  <c r="CC93" i="2"/>
  <c r="CC91" i="2"/>
  <c r="CC89" i="2"/>
  <c r="CC94" i="2"/>
  <c r="CC92" i="2"/>
  <c r="CC88" i="2"/>
  <c r="CC86" i="2"/>
  <c r="CC98" i="2"/>
  <c r="CC96" i="2"/>
  <c r="CC90" i="2"/>
  <c r="CC82" i="2"/>
  <c r="CB62" i="2"/>
  <c r="CB60" i="2"/>
  <c r="CB63" i="2"/>
  <c r="CB61" i="2"/>
  <c r="B36" i="3"/>
  <c r="AG36" i="3"/>
  <c r="AH36" i="3"/>
  <c r="AI36" i="3"/>
  <c r="C32" i="3"/>
  <c r="C36" i="3" s="1"/>
  <c r="D32" i="3"/>
  <c r="D36" i="3" s="1"/>
  <c r="E32" i="3"/>
  <c r="E36" i="3" s="1"/>
  <c r="F32" i="3"/>
  <c r="F36" i="3" s="1"/>
  <c r="G32" i="3"/>
  <c r="G36" i="3" s="1"/>
  <c r="H32" i="3"/>
  <c r="H36" i="3" s="1"/>
  <c r="I32" i="3"/>
  <c r="I36" i="3" s="1"/>
  <c r="J32" i="3"/>
  <c r="J36" i="3" s="1"/>
  <c r="K32" i="3"/>
  <c r="K36" i="3" s="1"/>
  <c r="L32" i="3"/>
  <c r="L36" i="3" s="1"/>
  <c r="M32" i="3"/>
  <c r="M36" i="3" s="1"/>
  <c r="N32" i="3"/>
  <c r="N36" i="3" s="1"/>
  <c r="O32" i="3"/>
  <c r="O36" i="3" s="1"/>
  <c r="P32" i="3"/>
  <c r="P36" i="3" s="1"/>
  <c r="Q32" i="3"/>
  <c r="Q36" i="3" s="1"/>
  <c r="R32" i="3"/>
  <c r="R36" i="3" s="1"/>
  <c r="S32" i="3"/>
  <c r="S36" i="3" s="1"/>
  <c r="T32" i="3"/>
  <c r="T36" i="3" s="1"/>
  <c r="U32" i="3"/>
  <c r="U36" i="3" s="1"/>
  <c r="V32" i="3"/>
  <c r="V36" i="3" s="1"/>
  <c r="W32" i="3"/>
  <c r="W36" i="3" s="1"/>
  <c r="X32" i="3"/>
  <c r="X36" i="3" s="1"/>
  <c r="Y32" i="3"/>
  <c r="Y36" i="3" s="1"/>
  <c r="Z32" i="3"/>
  <c r="Z36" i="3" s="1"/>
  <c r="AA32" i="3"/>
  <c r="AA36" i="3" s="1"/>
  <c r="AB32" i="3"/>
  <c r="AB36" i="3" s="1"/>
  <c r="AC32" i="3"/>
  <c r="AC36" i="3" s="1"/>
  <c r="AD32" i="3"/>
  <c r="AD36" i="3" s="1"/>
  <c r="AE32" i="3"/>
  <c r="AE36" i="3" s="1"/>
  <c r="AF32" i="3"/>
  <c r="AF36" i="3" s="1"/>
  <c r="AJ36" i="3"/>
  <c r="B32" i="3"/>
  <c r="BL69" i="2" l="1"/>
  <c r="BM69" i="2" s="1"/>
  <c r="BL68" i="2"/>
  <c r="BM68" i="2" s="1"/>
  <c r="BL67" i="2"/>
  <c r="BM67" i="2" s="1"/>
  <c r="BL66" i="2"/>
  <c r="BM66" i="2" s="1"/>
  <c r="BL65" i="2"/>
  <c r="BM65" i="2" s="1"/>
  <c r="BH63" i="2"/>
  <c r="AH63" i="2"/>
  <c r="AG63" i="2"/>
  <c r="AF63" i="2"/>
  <c r="AE63" i="2"/>
  <c r="AD63" i="2"/>
  <c r="AC63" i="2"/>
  <c r="AB63" i="2"/>
  <c r="AA63" i="2"/>
  <c r="Z63" i="2"/>
  <c r="Y63" i="2"/>
  <c r="X63" i="2"/>
  <c r="W63" i="2"/>
  <c r="V63" i="2"/>
  <c r="U63" i="2"/>
  <c r="T63" i="2"/>
  <c r="S63" i="2"/>
  <c r="R63" i="2"/>
  <c r="Q63" i="2"/>
  <c r="P63" i="2"/>
  <c r="O63" i="2"/>
  <c r="N63" i="2"/>
  <c r="M63" i="2"/>
  <c r="L63" i="2"/>
  <c r="K63" i="2"/>
  <c r="J63" i="2"/>
  <c r="I63" i="2"/>
  <c r="H63" i="2"/>
  <c r="G63" i="2"/>
  <c r="F63" i="2"/>
  <c r="E63" i="2"/>
  <c r="D63" i="2"/>
  <c r="C63" i="2"/>
  <c r="B63" i="2"/>
  <c r="AH62" i="2"/>
  <c r="AG62" i="2"/>
  <c r="AF62" i="2"/>
  <c r="AE62" i="2"/>
  <c r="AD62" i="2"/>
  <c r="AC62" i="2"/>
  <c r="AB62" i="2"/>
  <c r="AA62" i="2"/>
  <c r="Z62" i="2"/>
  <c r="Y62" i="2"/>
  <c r="X62" i="2"/>
  <c r="W62" i="2"/>
  <c r="V62" i="2"/>
  <c r="U62" i="2"/>
  <c r="T62" i="2"/>
  <c r="S62" i="2"/>
  <c r="R62" i="2"/>
  <c r="Q62" i="2"/>
  <c r="P62" i="2"/>
  <c r="O62" i="2"/>
  <c r="N62" i="2"/>
  <c r="M62" i="2"/>
  <c r="L62" i="2"/>
  <c r="K62" i="2"/>
  <c r="J62" i="2"/>
  <c r="I62" i="2"/>
  <c r="H62" i="2"/>
  <c r="G62" i="2"/>
  <c r="F62" i="2"/>
  <c r="E62" i="2"/>
  <c r="D62" i="2"/>
  <c r="C62" i="2"/>
  <c r="B62" i="2"/>
  <c r="BH61" i="2"/>
  <c r="AH61" i="2"/>
  <c r="AG61" i="2"/>
  <c r="AF61" i="2"/>
  <c r="AE61" i="2"/>
  <c r="AD61" i="2"/>
  <c r="AC61" i="2"/>
  <c r="AB61" i="2"/>
  <c r="AA61" i="2"/>
  <c r="Z61" i="2"/>
  <c r="Y61" i="2"/>
  <c r="X61" i="2"/>
  <c r="W61" i="2"/>
  <c r="V61" i="2"/>
  <c r="U61" i="2"/>
  <c r="T61" i="2"/>
  <c r="S61" i="2"/>
  <c r="R61" i="2"/>
  <c r="Q61" i="2"/>
  <c r="P61" i="2"/>
  <c r="O61" i="2"/>
  <c r="N61" i="2"/>
  <c r="M61" i="2"/>
  <c r="L61" i="2"/>
  <c r="K61" i="2"/>
  <c r="J61" i="2"/>
  <c r="I61" i="2"/>
  <c r="H61" i="2"/>
  <c r="G61" i="2"/>
  <c r="F61" i="2"/>
  <c r="E61" i="2"/>
  <c r="D61" i="2"/>
  <c r="C61" i="2"/>
  <c r="B61" i="2"/>
  <c r="AH60" i="2"/>
  <c r="AG60" i="2"/>
  <c r="AF60" i="2"/>
  <c r="AE60" i="2"/>
  <c r="AD60" i="2"/>
  <c r="AC60" i="2"/>
  <c r="AB60" i="2"/>
  <c r="AA60" i="2"/>
  <c r="Z60" i="2"/>
  <c r="Y60" i="2"/>
  <c r="X60" i="2"/>
  <c r="W60" i="2"/>
  <c r="V60" i="2"/>
  <c r="U60" i="2"/>
  <c r="T60" i="2"/>
  <c r="S60" i="2"/>
  <c r="R60" i="2"/>
  <c r="Q60" i="2"/>
  <c r="P60" i="2"/>
  <c r="O60" i="2"/>
  <c r="N60" i="2"/>
  <c r="M60" i="2"/>
  <c r="L60" i="2"/>
  <c r="K60" i="2"/>
  <c r="J60" i="2"/>
  <c r="I60" i="2"/>
  <c r="H60" i="2"/>
  <c r="G60" i="2"/>
  <c r="F60" i="2"/>
  <c r="E60" i="2"/>
  <c r="D60" i="2"/>
  <c r="C60" i="2"/>
  <c r="B60" i="2"/>
  <c r="BP59" i="2"/>
  <c r="AZ59" i="2"/>
  <c r="AJ59" i="2"/>
  <c r="AH59" i="2"/>
  <c r="AG59" i="2"/>
  <c r="AF59" i="2"/>
  <c r="AE59" i="2"/>
  <c r="AD59" i="2"/>
  <c r="AC59" i="2"/>
  <c r="AB59" i="2"/>
  <c r="AA59" i="2"/>
  <c r="Z59" i="2"/>
  <c r="Y59" i="2"/>
  <c r="X59" i="2"/>
  <c r="W59" i="2"/>
  <c r="V59" i="2"/>
  <c r="U59" i="2"/>
  <c r="T59" i="2"/>
  <c r="S59" i="2"/>
  <c r="R59" i="2"/>
  <c r="Q59" i="2"/>
  <c r="P59" i="2"/>
  <c r="O59" i="2"/>
  <c r="N59" i="2"/>
  <c r="M59" i="2"/>
  <c r="L59" i="2"/>
  <c r="K59" i="2"/>
  <c r="J59" i="2"/>
  <c r="I59" i="2"/>
  <c r="H59" i="2"/>
  <c r="G59" i="2"/>
  <c r="F59" i="2"/>
  <c r="E59" i="2"/>
  <c r="D59" i="2"/>
  <c r="C59" i="2"/>
  <c r="B59" i="2"/>
  <c r="CA57" i="2"/>
  <c r="CA63" i="2" s="1"/>
  <c r="BZ57" i="2"/>
  <c r="BY57" i="2"/>
  <c r="BY62" i="2" s="1"/>
  <c r="BX57" i="2"/>
  <c r="BX62" i="2" s="1"/>
  <c r="BW57" i="2"/>
  <c r="BW63" i="2" s="1"/>
  <c r="BV57" i="2"/>
  <c r="BU57" i="2"/>
  <c r="BU62" i="2" s="1"/>
  <c r="BT57" i="2"/>
  <c r="BT62" i="2" s="1"/>
  <c r="BS57" i="2"/>
  <c r="BS63" i="2" s="1"/>
  <c r="BR57" i="2"/>
  <c r="BQ57" i="2"/>
  <c r="BQ62" i="2" s="1"/>
  <c r="BP57" i="2"/>
  <c r="BP62" i="2" s="1"/>
  <c r="BO57" i="2"/>
  <c r="BO63" i="2" s="1"/>
  <c r="BN57" i="2"/>
  <c r="BM57" i="2"/>
  <c r="BM62" i="2" s="1"/>
  <c r="BL57" i="2"/>
  <c r="BL62" i="2" s="1"/>
  <c r="BK57" i="2"/>
  <c r="BK63" i="2" s="1"/>
  <c r="BJ57" i="2"/>
  <c r="BI57" i="2"/>
  <c r="BI62" i="2" s="1"/>
  <c r="BH57" i="2"/>
  <c r="BH62" i="2" s="1"/>
  <c r="BG57" i="2"/>
  <c r="BG63" i="2" s="1"/>
  <c r="BF57" i="2"/>
  <c r="BF60" i="2" s="1"/>
  <c r="BE57" i="2"/>
  <c r="BE62" i="2" s="1"/>
  <c r="BD57" i="2"/>
  <c r="BD62" i="2" s="1"/>
  <c r="BC57" i="2"/>
  <c r="BC63" i="2" s="1"/>
  <c r="BB57" i="2"/>
  <c r="BB60" i="2" s="1"/>
  <c r="BA57" i="2"/>
  <c r="BA62" i="2" s="1"/>
  <c r="AZ57" i="2"/>
  <c r="AZ62" i="2" s="1"/>
  <c r="AY57" i="2"/>
  <c r="AY63" i="2" s="1"/>
  <c r="AX57" i="2"/>
  <c r="AX60" i="2" s="1"/>
  <c r="AW57" i="2"/>
  <c r="AW62" i="2" s="1"/>
  <c r="AV57" i="2"/>
  <c r="AV62" i="2" s="1"/>
  <c r="AU57" i="2"/>
  <c r="AU63" i="2" s="1"/>
  <c r="AT57" i="2"/>
  <c r="AS57" i="2"/>
  <c r="AS62" i="2" s="1"/>
  <c r="AR57" i="2"/>
  <c r="AR62" i="2" s="1"/>
  <c r="AQ57" i="2"/>
  <c r="AQ63" i="2" s="1"/>
  <c r="AP57" i="2"/>
  <c r="AP60" i="2" s="1"/>
  <c r="AO57" i="2"/>
  <c r="AO62" i="2" s="1"/>
  <c r="AN57" i="2"/>
  <c r="AN62" i="2" s="1"/>
  <c r="AM57" i="2"/>
  <c r="AM63" i="2" s="1"/>
  <c r="AL57" i="2"/>
  <c r="AL60" i="2" s="1"/>
  <c r="AK57" i="2"/>
  <c r="AK62" i="2" s="1"/>
  <c r="AJ57" i="2"/>
  <c r="AJ62" i="2" s="1"/>
  <c r="AI57" i="2"/>
  <c r="AI63" i="2" s="1"/>
  <c r="AH57" i="2"/>
  <c r="AG57" i="2"/>
  <c r="AF57" i="2"/>
  <c r="AE57" i="2"/>
  <c r="AD57" i="2"/>
  <c r="AC57" i="2"/>
  <c r="AB57" i="2"/>
  <c r="AA57" i="2"/>
  <c r="Z57" i="2"/>
  <c r="Y57" i="2"/>
  <c r="X57" i="2"/>
  <c r="W57" i="2"/>
  <c r="V57" i="2"/>
  <c r="U57" i="2"/>
  <c r="T57" i="2"/>
  <c r="S57" i="2"/>
  <c r="R57" i="2"/>
  <c r="Q57" i="2"/>
  <c r="P57" i="2"/>
  <c r="O57" i="2"/>
  <c r="N57" i="2"/>
  <c r="M57" i="2"/>
  <c r="L57" i="2"/>
  <c r="K57" i="2"/>
  <c r="J57" i="2"/>
  <c r="I57" i="2"/>
  <c r="H57" i="2"/>
  <c r="G57" i="2"/>
  <c r="F57" i="2"/>
  <c r="E57" i="2"/>
  <c r="D57" i="2"/>
  <c r="BF49" i="2"/>
  <c r="BI49" i="2" s="1"/>
  <c r="BL49" i="2" s="1"/>
  <c r="BE49" i="2"/>
  <c r="BH49" i="2" s="1"/>
  <c r="BK49" i="2" s="1"/>
  <c r="BD49" i="2"/>
  <c r="BG49" i="2" s="1"/>
  <c r="BJ49" i="2" s="1"/>
  <c r="AN59" i="2" l="1"/>
  <c r="BD59" i="2"/>
  <c r="BT59" i="2"/>
  <c r="AJ61" i="2"/>
  <c r="BP61" i="2"/>
  <c r="AJ63" i="2"/>
  <c r="BP63" i="2"/>
  <c r="AR59" i="2"/>
  <c r="BH59" i="2"/>
  <c r="BX59" i="2"/>
  <c r="AR61" i="2"/>
  <c r="BX61" i="2"/>
  <c r="AR63" i="2"/>
  <c r="BX63" i="2"/>
  <c r="AV59" i="2"/>
  <c r="BL59" i="2"/>
  <c r="AZ61" i="2"/>
  <c r="AZ63" i="2"/>
  <c r="AO61" i="2"/>
  <c r="AW61" i="2"/>
  <c r="BE61" i="2"/>
  <c r="BM61" i="2"/>
  <c r="BU61" i="2"/>
  <c r="AO63" i="2"/>
  <c r="AW63" i="2"/>
  <c r="BE63" i="2"/>
  <c r="BM63" i="2"/>
  <c r="BU63" i="2"/>
  <c r="AK59" i="2"/>
  <c r="AS59" i="2"/>
  <c r="BA59" i="2"/>
  <c r="BI59" i="2"/>
  <c r="BQ59" i="2"/>
  <c r="BY59" i="2"/>
  <c r="AK61" i="2"/>
  <c r="AS61" i="2"/>
  <c r="BA61" i="2"/>
  <c r="BI61" i="2"/>
  <c r="BQ61" i="2"/>
  <c r="BY61" i="2"/>
  <c r="AK63" i="2"/>
  <c r="AS63" i="2"/>
  <c r="BA63" i="2"/>
  <c r="BI63" i="2"/>
  <c r="BQ63" i="2"/>
  <c r="BY63" i="2"/>
  <c r="AO59" i="2"/>
  <c r="AW59" i="2"/>
  <c r="BE59" i="2"/>
  <c r="BM59" i="2"/>
  <c r="BU59" i="2"/>
  <c r="AN61" i="2"/>
  <c r="AV61" i="2"/>
  <c r="BD61" i="2"/>
  <c r="BL61" i="2"/>
  <c r="BT61" i="2"/>
  <c r="AN63" i="2"/>
  <c r="AV63" i="2"/>
  <c r="BD63" i="2"/>
  <c r="BL63" i="2"/>
  <c r="BT63" i="2"/>
  <c r="BL70" i="2"/>
  <c r="BM70" i="2" s="1"/>
  <c r="AL62" i="2"/>
  <c r="AL63" i="2"/>
  <c r="AL61" i="2"/>
  <c r="AL59" i="2"/>
  <c r="AP63" i="2"/>
  <c r="AP61" i="2"/>
  <c r="AP59" i="2"/>
  <c r="AP62" i="2"/>
  <c r="AT62" i="2"/>
  <c r="AT63" i="2"/>
  <c r="AT61" i="2"/>
  <c r="AT59" i="2"/>
  <c r="AX63" i="2"/>
  <c r="AX61" i="2"/>
  <c r="AX59" i="2"/>
  <c r="AX62" i="2"/>
  <c r="BB62" i="2"/>
  <c r="BB63" i="2"/>
  <c r="BB61" i="2"/>
  <c r="BB59" i="2"/>
  <c r="BF63" i="2"/>
  <c r="BF61" i="2"/>
  <c r="BF59" i="2"/>
  <c r="BF62" i="2"/>
  <c r="BJ62" i="2"/>
  <c r="BJ63" i="2"/>
  <c r="BJ61" i="2"/>
  <c r="BJ59" i="2"/>
  <c r="BJ60" i="2"/>
  <c r="BN63" i="2"/>
  <c r="BN61" i="2"/>
  <c r="BN59" i="2"/>
  <c r="BN62" i="2"/>
  <c r="BR62" i="2"/>
  <c r="BR63" i="2"/>
  <c r="BR61" i="2"/>
  <c r="BR59" i="2"/>
  <c r="BR60" i="2"/>
  <c r="BV62" i="2"/>
  <c r="BV60" i="2"/>
  <c r="BV63" i="2"/>
  <c r="BV61" i="2"/>
  <c r="BV59" i="2"/>
  <c r="BZ63" i="2"/>
  <c r="BZ61" i="2"/>
  <c r="BZ59" i="2"/>
  <c r="BZ62" i="2"/>
  <c r="BZ60" i="2"/>
  <c r="AT60" i="2"/>
  <c r="BN60" i="2"/>
  <c r="AI60" i="2"/>
  <c r="AU60" i="2"/>
  <c r="BG60" i="2"/>
  <c r="BO60" i="2"/>
  <c r="CA60" i="2"/>
  <c r="AI62" i="2"/>
  <c r="AU62" i="2"/>
  <c r="BG62" i="2"/>
  <c r="BO62" i="2"/>
  <c r="CA62" i="2"/>
  <c r="AJ60" i="2"/>
  <c r="AN60" i="2"/>
  <c r="AR60" i="2"/>
  <c r="AV60" i="2"/>
  <c r="AZ60" i="2"/>
  <c r="BD60" i="2"/>
  <c r="BH60" i="2"/>
  <c r="BL60" i="2"/>
  <c r="BP60" i="2"/>
  <c r="BT60" i="2"/>
  <c r="BX60" i="2"/>
  <c r="AM60" i="2"/>
  <c r="AQ60" i="2"/>
  <c r="AY60" i="2"/>
  <c r="BC60" i="2"/>
  <c r="BK60" i="2"/>
  <c r="BS60" i="2"/>
  <c r="BW60" i="2"/>
  <c r="AM62" i="2"/>
  <c r="AQ62" i="2"/>
  <c r="AY62" i="2"/>
  <c r="BC62" i="2"/>
  <c r="BK62" i="2"/>
  <c r="BS62" i="2"/>
  <c r="BW62" i="2"/>
  <c r="AI59" i="2"/>
  <c r="AM59" i="2"/>
  <c r="AQ59" i="2"/>
  <c r="AU59" i="2"/>
  <c r="AY59" i="2"/>
  <c r="BC59" i="2"/>
  <c r="BG59" i="2"/>
  <c r="BK59" i="2"/>
  <c r="BO59" i="2"/>
  <c r="BS59" i="2"/>
  <c r="BW59" i="2"/>
  <c r="CA59" i="2"/>
  <c r="AK60" i="2"/>
  <c r="AO60" i="2"/>
  <c r="AS60" i="2"/>
  <c r="AW60" i="2"/>
  <c r="BA60" i="2"/>
  <c r="BE60" i="2"/>
  <c r="BI60" i="2"/>
  <c r="BM60" i="2"/>
  <c r="BQ60" i="2"/>
  <c r="BU60" i="2"/>
  <c r="BY60" i="2"/>
  <c r="AI61" i="2"/>
  <c r="AM61" i="2"/>
  <c r="AQ61" i="2"/>
  <c r="AU61" i="2"/>
  <c r="AY61" i="2"/>
  <c r="BC61" i="2"/>
  <c r="BG61" i="2"/>
  <c r="BK61" i="2"/>
  <c r="BO61" i="2"/>
  <c r="BS61" i="2"/>
  <c r="BW61" i="2"/>
  <c r="CA61" i="2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17" i="5"/>
  <c r="J3" i="5"/>
  <c r="J4" i="5"/>
  <c r="J5" i="5"/>
  <c r="J6" i="5"/>
  <c r="J7" i="5"/>
  <c r="J8" i="5"/>
  <c r="J9" i="5"/>
  <c r="J10" i="5"/>
  <c r="J11" i="5"/>
  <c r="J12" i="5"/>
  <c r="J13" i="5"/>
  <c r="J14" i="5"/>
  <c r="J15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2" i="5"/>
  <c r="I17" i="5"/>
  <c r="K17" i="5" s="1"/>
  <c r="I18" i="5"/>
  <c r="K18" i="5" s="1"/>
  <c r="I19" i="5"/>
  <c r="K19" i="5" s="1"/>
  <c r="I20" i="5"/>
  <c r="K20" i="5" s="1"/>
  <c r="I21" i="5"/>
  <c r="I22" i="5"/>
  <c r="K22" i="5" s="1"/>
  <c r="I23" i="5"/>
  <c r="K23" i="5" s="1"/>
  <c r="I24" i="5"/>
  <c r="K24" i="5" s="1"/>
  <c r="I25" i="5"/>
  <c r="I26" i="5"/>
  <c r="K26" i="5" s="1"/>
  <c r="I27" i="5"/>
  <c r="K27" i="5" s="1"/>
  <c r="I28" i="5"/>
  <c r="K28" i="5" s="1"/>
  <c r="I29" i="5"/>
  <c r="I30" i="5"/>
  <c r="K30" i="5" s="1"/>
  <c r="I3" i="5"/>
  <c r="I4" i="5"/>
  <c r="I5" i="5"/>
  <c r="I6" i="5"/>
  <c r="K21" i="5" s="1"/>
  <c r="I7" i="5"/>
  <c r="I8" i="5"/>
  <c r="I9" i="5"/>
  <c r="I10" i="5"/>
  <c r="K25" i="5" s="1"/>
  <c r="I11" i="5"/>
  <c r="I12" i="5"/>
  <c r="I13" i="5"/>
  <c r="I14" i="5"/>
  <c r="K29" i="5" s="1"/>
  <c r="I15" i="5"/>
  <c r="I2" i="5"/>
  <c r="BY218" i="1" l="1"/>
  <c r="BY239" i="1" s="1"/>
  <c r="BZ218" i="1"/>
  <c r="BZ239" i="1" s="1"/>
  <c r="CA218" i="1"/>
  <c r="CA239" i="1" s="1"/>
  <c r="CB218" i="1"/>
  <c r="CB239" i="1" s="1"/>
  <c r="CC218" i="1"/>
  <c r="CC239" i="1" s="1"/>
  <c r="CD218" i="1"/>
  <c r="CD239" i="1" s="1"/>
  <c r="BY219" i="1"/>
  <c r="BY240" i="1" s="1"/>
  <c r="BZ219" i="1"/>
  <c r="BZ240" i="1" s="1"/>
  <c r="CA219" i="1"/>
  <c r="CA240" i="1" s="1"/>
  <c r="CB219" i="1"/>
  <c r="CB240" i="1" s="1"/>
  <c r="CC219" i="1"/>
  <c r="CC240" i="1" s="1"/>
  <c r="CD219" i="1"/>
  <c r="CD240" i="1" s="1"/>
  <c r="BY220" i="1"/>
  <c r="BY241" i="1" s="1"/>
  <c r="BZ220" i="1"/>
  <c r="BZ241" i="1" s="1"/>
  <c r="CA220" i="1"/>
  <c r="CA241" i="1" s="1"/>
  <c r="CB220" i="1"/>
  <c r="CB241" i="1" s="1"/>
  <c r="CC220" i="1"/>
  <c r="CC241" i="1" s="1"/>
  <c r="CD220" i="1"/>
  <c r="CD241" i="1" s="1"/>
  <c r="BY221" i="1"/>
  <c r="BY242" i="1" s="1"/>
  <c r="BZ221" i="1"/>
  <c r="BZ242" i="1" s="1"/>
  <c r="CA221" i="1"/>
  <c r="CA242" i="1" s="1"/>
  <c r="CB221" i="1"/>
  <c r="CB242" i="1" s="1"/>
  <c r="CC221" i="1"/>
  <c r="CC242" i="1" s="1"/>
  <c r="CD221" i="1"/>
  <c r="CD242" i="1" s="1"/>
  <c r="BY222" i="1"/>
  <c r="BY243" i="1" s="1"/>
  <c r="BZ222" i="1"/>
  <c r="BZ243" i="1" s="1"/>
  <c r="CA222" i="1"/>
  <c r="CA243" i="1" s="1"/>
  <c r="CB222" i="1"/>
  <c r="CB243" i="1" s="1"/>
  <c r="CC222" i="1"/>
  <c r="CC243" i="1" s="1"/>
  <c r="CD222" i="1"/>
  <c r="CD243" i="1" s="1"/>
  <c r="BY223" i="1"/>
  <c r="BY244" i="1" s="1"/>
  <c r="BZ223" i="1"/>
  <c r="BZ244" i="1" s="1"/>
  <c r="CA223" i="1"/>
  <c r="CA244" i="1" s="1"/>
  <c r="CB223" i="1"/>
  <c r="CB244" i="1" s="1"/>
  <c r="CC223" i="1"/>
  <c r="CC244" i="1" s="1"/>
  <c r="CD223" i="1"/>
  <c r="CD244" i="1" s="1"/>
  <c r="BY224" i="1"/>
  <c r="BY245" i="1" s="1"/>
  <c r="BZ224" i="1"/>
  <c r="BZ245" i="1" s="1"/>
  <c r="CA224" i="1"/>
  <c r="CA245" i="1" s="1"/>
  <c r="CB224" i="1"/>
  <c r="CB245" i="1" s="1"/>
  <c r="CC224" i="1"/>
  <c r="CC245" i="1" s="1"/>
  <c r="CD224" i="1"/>
  <c r="CD245" i="1" s="1"/>
  <c r="BY225" i="1"/>
  <c r="BY246" i="1" s="1"/>
  <c r="BZ225" i="1"/>
  <c r="BZ246" i="1" s="1"/>
  <c r="CA225" i="1"/>
  <c r="CA246" i="1" s="1"/>
  <c r="CB225" i="1"/>
  <c r="CB246" i="1" s="1"/>
  <c r="CC225" i="1"/>
  <c r="CC246" i="1" s="1"/>
  <c r="CD225" i="1"/>
  <c r="CD246" i="1" s="1"/>
  <c r="BY226" i="1"/>
  <c r="BY247" i="1" s="1"/>
  <c r="BZ226" i="1"/>
  <c r="BZ247" i="1" s="1"/>
  <c r="CA226" i="1"/>
  <c r="CA247" i="1" s="1"/>
  <c r="CB226" i="1"/>
  <c r="CB247" i="1" s="1"/>
  <c r="CC226" i="1"/>
  <c r="CC247" i="1" s="1"/>
  <c r="CD226" i="1"/>
  <c r="CD247" i="1" s="1"/>
  <c r="BY227" i="1"/>
  <c r="BY248" i="1" s="1"/>
  <c r="BZ227" i="1"/>
  <c r="BZ248" i="1" s="1"/>
  <c r="CA227" i="1"/>
  <c r="CA248" i="1" s="1"/>
  <c r="CB227" i="1"/>
  <c r="CB248" i="1" s="1"/>
  <c r="CC227" i="1"/>
  <c r="CC248" i="1" s="1"/>
  <c r="CD227" i="1"/>
  <c r="CD248" i="1" s="1"/>
  <c r="BY228" i="1"/>
  <c r="BY249" i="1" s="1"/>
  <c r="BZ228" i="1"/>
  <c r="BZ249" i="1" s="1"/>
  <c r="CA228" i="1"/>
  <c r="CA249" i="1" s="1"/>
  <c r="CB228" i="1"/>
  <c r="CB249" i="1" s="1"/>
  <c r="CC228" i="1"/>
  <c r="CD228" i="1"/>
  <c r="CD249" i="1" s="1"/>
  <c r="BY229" i="1"/>
  <c r="BY250" i="1" s="1"/>
  <c r="BZ229" i="1"/>
  <c r="BZ250" i="1" s="1"/>
  <c r="CA229" i="1"/>
  <c r="CA250" i="1" s="1"/>
  <c r="CB229" i="1"/>
  <c r="CB250" i="1" s="1"/>
  <c r="CC229" i="1"/>
  <c r="CC250" i="1" s="1"/>
  <c r="CD229" i="1"/>
  <c r="CD250" i="1" s="1"/>
  <c r="BY230" i="1"/>
  <c r="BY251" i="1" s="1"/>
  <c r="BZ230" i="1"/>
  <c r="BZ251" i="1" s="1"/>
  <c r="CA230" i="1"/>
  <c r="CA251" i="1" s="1"/>
  <c r="CB230" i="1"/>
  <c r="CB251" i="1" s="1"/>
  <c r="CC230" i="1"/>
  <c r="CC251" i="1" s="1"/>
  <c r="CD230" i="1"/>
  <c r="CD251" i="1" s="1"/>
  <c r="BY231" i="1"/>
  <c r="BY252" i="1" s="1"/>
  <c r="BZ231" i="1"/>
  <c r="BZ252" i="1" s="1"/>
  <c r="CA231" i="1"/>
  <c r="CA252" i="1" s="1"/>
  <c r="CB231" i="1"/>
  <c r="CB252" i="1" s="1"/>
  <c r="CC231" i="1"/>
  <c r="CC252" i="1" s="1"/>
  <c r="CD231" i="1"/>
  <c r="CD252" i="1" s="1"/>
  <c r="BY233" i="1"/>
  <c r="BZ233" i="1"/>
  <c r="CA233" i="1"/>
  <c r="CB233" i="1"/>
  <c r="CC233" i="1"/>
  <c r="CD233" i="1"/>
  <c r="BY234" i="1"/>
  <c r="BZ234" i="1"/>
  <c r="CA234" i="1"/>
  <c r="CB234" i="1"/>
  <c r="CC234" i="1"/>
  <c r="CD234" i="1"/>
  <c r="BY211" i="1"/>
  <c r="BZ211" i="1"/>
  <c r="CA211" i="1"/>
  <c r="CB211" i="1"/>
  <c r="CC211" i="1"/>
  <c r="CD211" i="1"/>
  <c r="BY212" i="1"/>
  <c r="BZ212" i="1"/>
  <c r="CA212" i="1"/>
  <c r="CB212" i="1"/>
  <c r="CC212" i="1"/>
  <c r="CD212" i="1"/>
  <c r="BY213" i="1"/>
  <c r="BZ213" i="1"/>
  <c r="CA213" i="1"/>
  <c r="CB213" i="1"/>
  <c r="CC213" i="1"/>
  <c r="CD213" i="1"/>
  <c r="BY214" i="1"/>
  <c r="BZ214" i="1"/>
  <c r="CA214" i="1"/>
  <c r="CB214" i="1"/>
  <c r="CC214" i="1"/>
  <c r="CD214" i="1"/>
  <c r="BY215" i="1"/>
  <c r="BZ215" i="1"/>
  <c r="CA215" i="1"/>
  <c r="CB215" i="1"/>
  <c r="CC215" i="1"/>
  <c r="CD215" i="1"/>
  <c r="BY216" i="1"/>
  <c r="BZ216" i="1"/>
  <c r="CA216" i="1"/>
  <c r="CB216" i="1"/>
  <c r="CC216" i="1"/>
  <c r="CD216" i="1"/>
  <c r="CA32" i="2"/>
  <c r="CD191" i="1"/>
  <c r="CD236" i="1" s="1"/>
  <c r="CC191" i="1"/>
  <c r="CC236" i="1" s="1"/>
  <c r="BZ235" i="1" l="1"/>
  <c r="BY235" i="1"/>
  <c r="CA235" i="1"/>
  <c r="CC235" i="1"/>
  <c r="CC249" i="1"/>
  <c r="CB235" i="1"/>
  <c r="CD235" i="1"/>
  <c r="BY32" i="2"/>
  <c r="BZ32" i="2"/>
  <c r="CB191" i="1"/>
  <c r="CB236" i="1" s="1"/>
  <c r="BX32" i="2" l="1"/>
  <c r="CA191" i="1"/>
  <c r="CA236" i="1" s="1"/>
  <c r="BI19" i="2"/>
  <c r="BJ19" i="2"/>
  <c r="BJ98" i="2" s="1"/>
  <c r="BK19" i="2"/>
  <c r="BK99" i="2" s="1"/>
  <c r="BL19" i="2"/>
  <c r="BL91" i="2" s="1"/>
  <c r="BM19" i="2"/>
  <c r="BN19" i="2"/>
  <c r="BO19" i="2"/>
  <c r="BO99" i="2" s="1"/>
  <c r="BP19" i="2"/>
  <c r="BP91" i="2" s="1"/>
  <c r="BQ19" i="2"/>
  <c r="BQ88" i="2" s="1"/>
  <c r="BR19" i="2"/>
  <c r="BR90" i="2" s="1"/>
  <c r="BS19" i="2"/>
  <c r="BS99" i="2" s="1"/>
  <c r="BT19" i="2"/>
  <c r="BU19" i="2"/>
  <c r="BU89" i="2" s="1"/>
  <c r="BV19" i="2"/>
  <c r="BV88" i="2" s="1"/>
  <c r="BW19" i="2"/>
  <c r="BW99" i="2" s="1"/>
  <c r="BX19" i="2"/>
  <c r="BY19" i="2"/>
  <c r="BZ19" i="2"/>
  <c r="CA19" i="2"/>
  <c r="B19" i="2"/>
  <c r="B87" i="2" s="1"/>
  <c r="C19" i="2"/>
  <c r="C95" i="2" s="1"/>
  <c r="D19" i="2"/>
  <c r="D88" i="2" s="1"/>
  <c r="E19" i="2"/>
  <c r="F19" i="2"/>
  <c r="F91" i="2" s="1"/>
  <c r="G19" i="2"/>
  <c r="H19" i="2"/>
  <c r="H86" i="2" s="1"/>
  <c r="I19" i="2"/>
  <c r="J19" i="2"/>
  <c r="J93" i="2" s="1"/>
  <c r="K19" i="2"/>
  <c r="K89" i="2" s="1"/>
  <c r="L19" i="2"/>
  <c r="L96" i="2" s="1"/>
  <c r="M19" i="2"/>
  <c r="N19" i="2"/>
  <c r="N86" i="2" s="1"/>
  <c r="O19" i="2"/>
  <c r="P19" i="2"/>
  <c r="P95" i="2" s="1"/>
  <c r="Q19" i="2"/>
  <c r="R19" i="2"/>
  <c r="R87" i="2" s="1"/>
  <c r="S19" i="2"/>
  <c r="T19" i="2"/>
  <c r="T92" i="2" s="1"/>
  <c r="U19" i="2"/>
  <c r="V19" i="2"/>
  <c r="V93" i="2" s="1"/>
  <c r="W19" i="2"/>
  <c r="W98" i="2" s="1"/>
  <c r="X19" i="2"/>
  <c r="X97" i="2" s="1"/>
  <c r="Y19" i="2"/>
  <c r="Z19" i="2"/>
  <c r="AA19" i="2"/>
  <c r="AB19" i="2"/>
  <c r="AC19" i="2"/>
  <c r="AD19" i="2"/>
  <c r="AD91" i="2" s="1"/>
  <c r="AE19" i="2"/>
  <c r="AE95" i="2" s="1"/>
  <c r="AF19" i="2"/>
  <c r="AF95" i="2" s="1"/>
  <c r="AG19" i="2"/>
  <c r="AH19" i="2"/>
  <c r="AH86" i="2" s="1"/>
  <c r="AI19" i="2"/>
  <c r="AI94" i="2" s="1"/>
  <c r="AJ19" i="2"/>
  <c r="AJ92" i="2" s="1"/>
  <c r="AK19" i="2"/>
  <c r="AL19" i="2"/>
  <c r="AL86" i="2" s="1"/>
  <c r="AM19" i="2"/>
  <c r="AN19" i="2"/>
  <c r="AN93" i="2" s="1"/>
  <c r="AO19" i="2"/>
  <c r="AP19" i="2"/>
  <c r="AP97" i="2" s="1"/>
  <c r="AQ19" i="2"/>
  <c r="AQ88" i="2" s="1"/>
  <c r="AR19" i="2"/>
  <c r="AR89" i="2" s="1"/>
  <c r="AS19" i="2"/>
  <c r="AS93" i="2" s="1"/>
  <c r="AT19" i="2"/>
  <c r="AT89" i="2" s="1"/>
  <c r="AU19" i="2"/>
  <c r="AU89" i="2" s="1"/>
  <c r="AV19" i="2"/>
  <c r="AV88" i="2" s="1"/>
  <c r="AW19" i="2"/>
  <c r="AX19" i="2"/>
  <c r="AX89" i="2" s="1"/>
  <c r="AY19" i="2"/>
  <c r="AY96" i="2" s="1"/>
  <c r="AZ19" i="2"/>
  <c r="AZ96" i="2" s="1"/>
  <c r="BA19" i="2"/>
  <c r="BB19" i="2"/>
  <c r="BB87" i="2" s="1"/>
  <c r="BC19" i="2"/>
  <c r="BD19" i="2"/>
  <c r="BD93" i="2" s="1"/>
  <c r="BE19" i="2"/>
  <c r="BF19" i="2"/>
  <c r="BF86" i="2" s="1"/>
  <c r="BG19" i="2"/>
  <c r="BG96" i="2" s="1"/>
  <c r="BH19" i="2"/>
  <c r="BH96" i="2" s="1"/>
  <c r="BE43" i="2"/>
  <c r="BF43" i="2"/>
  <c r="BG43" i="2"/>
  <c r="BH43" i="2"/>
  <c r="BI43" i="2"/>
  <c r="BJ43" i="2"/>
  <c r="BK43" i="2"/>
  <c r="BL43" i="2"/>
  <c r="BM43" i="2"/>
  <c r="BN43" i="2"/>
  <c r="BO43" i="2"/>
  <c r="BP43" i="2"/>
  <c r="BQ43" i="2"/>
  <c r="BR43" i="2"/>
  <c r="BS43" i="2"/>
  <c r="BT43" i="2"/>
  <c r="BU43" i="2"/>
  <c r="BV43" i="2"/>
  <c r="BW43" i="2"/>
  <c r="BX43" i="2"/>
  <c r="BY43" i="2"/>
  <c r="BZ43" i="2"/>
  <c r="CA43" i="2"/>
  <c r="B43" i="2"/>
  <c r="C43" i="2"/>
  <c r="D43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B43" i="2"/>
  <c r="AC43" i="2"/>
  <c r="AD43" i="2"/>
  <c r="AE43" i="2"/>
  <c r="AF43" i="2"/>
  <c r="AG43" i="2"/>
  <c r="AH43" i="2"/>
  <c r="AI43" i="2"/>
  <c r="AJ43" i="2"/>
  <c r="AK43" i="2"/>
  <c r="AL43" i="2"/>
  <c r="AM43" i="2"/>
  <c r="AN43" i="2"/>
  <c r="AO43" i="2"/>
  <c r="AP43" i="2"/>
  <c r="AQ43" i="2"/>
  <c r="AR43" i="2"/>
  <c r="AS43" i="2"/>
  <c r="AT43" i="2"/>
  <c r="AU43" i="2"/>
  <c r="AV43" i="2"/>
  <c r="AW43" i="2"/>
  <c r="AX43" i="2"/>
  <c r="AY43" i="2"/>
  <c r="AZ43" i="2"/>
  <c r="BA43" i="2"/>
  <c r="BB43" i="2"/>
  <c r="BC43" i="2"/>
  <c r="BD43" i="2"/>
  <c r="BW98" i="2"/>
  <c r="BW96" i="2"/>
  <c r="BW95" i="2"/>
  <c r="BW94" i="2"/>
  <c r="BW93" i="2"/>
  <c r="BW92" i="2"/>
  <c r="BW91" i="2"/>
  <c r="BW90" i="2"/>
  <c r="BW89" i="2"/>
  <c r="BW88" i="2"/>
  <c r="BW87" i="2"/>
  <c r="BW86" i="2"/>
  <c r="BW82" i="2" s="1"/>
  <c r="BV32" i="2"/>
  <c r="BW32" i="2"/>
  <c r="BZ191" i="1"/>
  <c r="BU32" i="2"/>
  <c r="BX226" i="1"/>
  <c r="BX247" i="1" s="1"/>
  <c r="BX216" i="1"/>
  <c r="BX260" i="1" s="1"/>
  <c r="BY191" i="1"/>
  <c r="BY236" i="1" s="1"/>
  <c r="BX191" i="1"/>
  <c r="BX236" i="1" s="1"/>
  <c r="BS86" i="2"/>
  <c r="BS87" i="2"/>
  <c r="BS88" i="2"/>
  <c r="BS90" i="2"/>
  <c r="BS91" i="2"/>
  <c r="BS92" i="2"/>
  <c r="BS94" i="2"/>
  <c r="BS95" i="2"/>
  <c r="BS96" i="2"/>
  <c r="BS98" i="2"/>
  <c r="BT32" i="2"/>
  <c r="BS32" i="2"/>
  <c r="BW191" i="1"/>
  <c r="BW266" i="1" s="1"/>
  <c r="BR32" i="2"/>
  <c r="BQ32" i="2"/>
  <c r="BP32" i="2"/>
  <c r="B86" i="2"/>
  <c r="F86" i="2"/>
  <c r="R86" i="2"/>
  <c r="Z86" i="2"/>
  <c r="AD86" i="2"/>
  <c r="AP86" i="2"/>
  <c r="AX86" i="2"/>
  <c r="BB86" i="2"/>
  <c r="F87" i="2"/>
  <c r="J87" i="2"/>
  <c r="N87" i="2"/>
  <c r="Z87" i="2"/>
  <c r="AA87" i="2"/>
  <c r="AH87" i="2"/>
  <c r="AL87" i="2"/>
  <c r="AP87" i="2"/>
  <c r="AS87" i="2"/>
  <c r="AU87" i="2"/>
  <c r="AX87" i="2"/>
  <c r="BF87" i="2"/>
  <c r="BG87" i="2"/>
  <c r="BK87" i="2"/>
  <c r="F88" i="2"/>
  <c r="J88" i="2"/>
  <c r="N88" i="2"/>
  <c r="R88" i="2"/>
  <c r="V88" i="2"/>
  <c r="Z88" i="2"/>
  <c r="AH88" i="2"/>
  <c r="AP88" i="2"/>
  <c r="AU88" i="2"/>
  <c r="BB88" i="2"/>
  <c r="BF88" i="2"/>
  <c r="B89" i="2"/>
  <c r="C89" i="2"/>
  <c r="J89" i="2"/>
  <c r="N89" i="2"/>
  <c r="V89" i="2"/>
  <c r="W89" i="2"/>
  <c r="AD89" i="2"/>
  <c r="AH89" i="2"/>
  <c r="AP89" i="2"/>
  <c r="AQ89" i="2"/>
  <c r="BB89" i="2"/>
  <c r="BG89" i="2"/>
  <c r="F90" i="2"/>
  <c r="J90" i="2"/>
  <c r="Q90" i="2"/>
  <c r="R90" i="2"/>
  <c r="Z90" i="2"/>
  <c r="AD90" i="2"/>
  <c r="AG90" i="2"/>
  <c r="AH90" i="2"/>
  <c r="AL90" i="2"/>
  <c r="AP90" i="2"/>
  <c r="AW90" i="2"/>
  <c r="AX90" i="2"/>
  <c r="BF90" i="2"/>
  <c r="BK90" i="2"/>
  <c r="B91" i="2"/>
  <c r="C91" i="2"/>
  <c r="E91" i="2"/>
  <c r="J91" i="2"/>
  <c r="K91" i="2"/>
  <c r="O91" i="2"/>
  <c r="Z91" i="2"/>
  <c r="AA91" i="2"/>
  <c r="AH91" i="2"/>
  <c r="AL91" i="2"/>
  <c r="AT91" i="2"/>
  <c r="AU91" i="2"/>
  <c r="AW91" i="2"/>
  <c r="BB91" i="2"/>
  <c r="BG91" i="2"/>
  <c r="B92" i="2"/>
  <c r="F92" i="2"/>
  <c r="J92" i="2"/>
  <c r="R92" i="2"/>
  <c r="V92" i="2"/>
  <c r="W92" i="2"/>
  <c r="Z92" i="2"/>
  <c r="AH92" i="2"/>
  <c r="AI92" i="2"/>
  <c r="AL92" i="2"/>
  <c r="AT92" i="2"/>
  <c r="AU92" i="2"/>
  <c r="BB92" i="2"/>
  <c r="BI92" i="2"/>
  <c r="B93" i="2"/>
  <c r="I93" i="2"/>
  <c r="N93" i="2"/>
  <c r="Q93" i="2"/>
  <c r="R93" i="2"/>
  <c r="Y93" i="2"/>
  <c r="AD93" i="2"/>
  <c r="AH93" i="2"/>
  <c r="AO93" i="2"/>
  <c r="AP93" i="2"/>
  <c r="AX93" i="2"/>
  <c r="BB93" i="2"/>
  <c r="BE93" i="2"/>
  <c r="BF93" i="2"/>
  <c r="B94" i="2"/>
  <c r="G94" i="2"/>
  <c r="I94" i="2"/>
  <c r="O94" i="2"/>
  <c r="S94" i="2"/>
  <c r="V94" i="2"/>
  <c r="Y94" i="2"/>
  <c r="Z94" i="2"/>
  <c r="AA94" i="2"/>
  <c r="AH94" i="2"/>
  <c r="AL94" i="2"/>
  <c r="AO94" i="2"/>
  <c r="AP94" i="2"/>
  <c r="AU94" i="2"/>
  <c r="AY94" i="2"/>
  <c r="BE94" i="2"/>
  <c r="BI94" i="2"/>
  <c r="BJ94" i="2"/>
  <c r="B95" i="2"/>
  <c r="F95" i="2"/>
  <c r="J95" i="2"/>
  <c r="K95" i="2"/>
  <c r="R95" i="2"/>
  <c r="V95" i="2"/>
  <c r="Z95" i="2"/>
  <c r="AD95" i="2"/>
  <c r="AI95" i="2"/>
  <c r="AL95" i="2"/>
  <c r="AP95" i="2"/>
  <c r="AX95" i="2"/>
  <c r="BF95" i="2"/>
  <c r="BI95" i="2"/>
  <c r="B96" i="2"/>
  <c r="E96" i="2"/>
  <c r="F96" i="2"/>
  <c r="I96" i="2"/>
  <c r="J96" i="2"/>
  <c r="M96" i="2"/>
  <c r="N96" i="2"/>
  <c r="Q96" i="2"/>
  <c r="R96" i="2"/>
  <c r="U96" i="2"/>
  <c r="V96" i="2"/>
  <c r="Y96" i="2"/>
  <c r="Z96" i="2"/>
  <c r="AC96" i="2"/>
  <c r="AD96" i="2"/>
  <c r="AG96" i="2"/>
  <c r="AH96" i="2"/>
  <c r="AK96" i="2"/>
  <c r="AL96" i="2"/>
  <c r="AO96" i="2"/>
  <c r="AP96" i="2"/>
  <c r="AS96" i="2"/>
  <c r="AT96" i="2"/>
  <c r="AW96" i="2"/>
  <c r="AX96" i="2"/>
  <c r="BA96" i="2"/>
  <c r="BB96" i="2"/>
  <c r="BE96" i="2"/>
  <c r="BF96" i="2"/>
  <c r="B97" i="2"/>
  <c r="F97" i="2"/>
  <c r="J97" i="2"/>
  <c r="M97" i="2"/>
  <c r="N97" i="2"/>
  <c r="R97" i="2"/>
  <c r="Z97" i="2"/>
  <c r="AC97" i="2"/>
  <c r="AH97" i="2"/>
  <c r="AL97" i="2"/>
  <c r="AS97" i="2"/>
  <c r="AT97" i="2"/>
  <c r="AX97" i="2"/>
  <c r="BF97" i="2"/>
  <c r="BI97" i="2"/>
  <c r="B98" i="2"/>
  <c r="F98" i="2"/>
  <c r="J98" i="2"/>
  <c r="M98" i="2"/>
  <c r="O98" i="2"/>
  <c r="R98" i="2"/>
  <c r="Z98" i="2"/>
  <c r="AA98" i="2"/>
  <c r="AC98" i="2"/>
  <c r="AD98" i="2"/>
  <c r="AE98" i="2"/>
  <c r="AH98" i="2"/>
  <c r="AL98" i="2"/>
  <c r="AP98" i="2"/>
  <c r="AS98" i="2"/>
  <c r="AT98" i="2"/>
  <c r="AY98" i="2"/>
  <c r="BB98" i="2"/>
  <c r="BI98" i="2"/>
  <c r="BO90" i="2"/>
  <c r="BR191" i="1"/>
  <c r="BR236" i="1" s="1"/>
  <c r="BA32" i="2"/>
  <c r="BB32" i="2"/>
  <c r="BC32" i="2"/>
  <c r="BD32" i="2"/>
  <c r="BE32" i="2"/>
  <c r="BF32" i="2"/>
  <c r="BG32" i="2"/>
  <c r="BH32" i="2"/>
  <c r="BI32" i="2"/>
  <c r="BJ32" i="2"/>
  <c r="BK32" i="2"/>
  <c r="BL32" i="2"/>
  <c r="BM32" i="2"/>
  <c r="BN32" i="2"/>
  <c r="AZ32" i="2"/>
  <c r="BO32" i="2"/>
  <c r="BV191" i="1"/>
  <c r="BV266" i="1" s="1"/>
  <c r="BU191" i="1"/>
  <c r="BU266" i="1" s="1"/>
  <c r="BT191" i="1"/>
  <c r="BT236" i="1" s="1"/>
  <c r="BS191" i="1"/>
  <c r="BS266" i="1" s="1"/>
  <c r="BQ191" i="1"/>
  <c r="BN191" i="1"/>
  <c r="BN236" i="1" s="1"/>
  <c r="BO191" i="1"/>
  <c r="BO266" i="1" s="1"/>
  <c r="BP191" i="1"/>
  <c r="BP266" i="1" s="1"/>
  <c r="CQ211" i="1"/>
  <c r="CQ255" i="1" s="1"/>
  <c r="CR211" i="1"/>
  <c r="CR255" i="1" s="1"/>
  <c r="CS211" i="1"/>
  <c r="CS255" i="1" s="1"/>
  <c r="CT211" i="1"/>
  <c r="CT255" i="1" s="1"/>
  <c r="CU211" i="1"/>
  <c r="CU255" i="1" s="1"/>
  <c r="CV211" i="1"/>
  <c r="CV255" i="1" s="1"/>
  <c r="CW211" i="1"/>
  <c r="CW255" i="1" s="1"/>
  <c r="CX211" i="1"/>
  <c r="CX255" i="1" s="1"/>
  <c r="CY211" i="1"/>
  <c r="CY255" i="1" s="1"/>
  <c r="CZ211" i="1"/>
  <c r="CZ255" i="1" s="1"/>
  <c r="DA211" i="1"/>
  <c r="DA255" i="1" s="1"/>
  <c r="DB211" i="1"/>
  <c r="DB255" i="1" s="1"/>
  <c r="DC211" i="1"/>
  <c r="DD211" i="1"/>
  <c r="DD255" i="1" s="1"/>
  <c r="DE211" i="1"/>
  <c r="DE255" i="1" s="1"/>
  <c r="DF211" i="1"/>
  <c r="DF255" i="1" s="1"/>
  <c r="DG211" i="1"/>
  <c r="DH211" i="1"/>
  <c r="DH255" i="1" s="1"/>
  <c r="DI211" i="1"/>
  <c r="DI255" i="1" s="1"/>
  <c r="DJ211" i="1"/>
  <c r="DJ255" i="1" s="1"/>
  <c r="DK211" i="1"/>
  <c r="DK255" i="1" s="1"/>
  <c r="DL211" i="1"/>
  <c r="DL255" i="1" s="1"/>
  <c r="DM211" i="1"/>
  <c r="DM255" i="1" s="1"/>
  <c r="DN211" i="1"/>
  <c r="DN255" i="1" s="1"/>
  <c r="DO211" i="1"/>
  <c r="DO255" i="1" s="1"/>
  <c r="DP211" i="1"/>
  <c r="DQ211" i="1"/>
  <c r="DQ255" i="1" s="1"/>
  <c r="DR211" i="1"/>
  <c r="DR255" i="1" s="1"/>
  <c r="DS211" i="1"/>
  <c r="DT211" i="1"/>
  <c r="DT255" i="1" s="1"/>
  <c r="DU211" i="1"/>
  <c r="DU255" i="1" s="1"/>
  <c r="DV211" i="1"/>
  <c r="DV255" i="1" s="1"/>
  <c r="DW211" i="1"/>
  <c r="DW255" i="1" s="1"/>
  <c r="DX211" i="1"/>
  <c r="DX255" i="1" s="1"/>
  <c r="DY211" i="1"/>
  <c r="DY255" i="1" s="1"/>
  <c r="DZ211" i="1"/>
  <c r="DZ255" i="1" s="1"/>
  <c r="EA211" i="1"/>
  <c r="EB211" i="1"/>
  <c r="EC211" i="1"/>
  <c r="EC255" i="1" s="1"/>
  <c r="ED211" i="1"/>
  <c r="ED255" i="1" s="1"/>
  <c r="EE211" i="1"/>
  <c r="EF211" i="1"/>
  <c r="EF255" i="1" s="1"/>
  <c r="EG211" i="1"/>
  <c r="EG255" i="1" s="1"/>
  <c r="EH211" i="1"/>
  <c r="EH255" i="1" s="1"/>
  <c r="EI211" i="1"/>
  <c r="EJ211" i="1"/>
  <c r="EJ255" i="1" s="1"/>
  <c r="EK211" i="1"/>
  <c r="EK255" i="1" s="1"/>
  <c r="EL211" i="1"/>
  <c r="EL255" i="1" s="1"/>
  <c r="EM211" i="1"/>
  <c r="EN211" i="1"/>
  <c r="EN255" i="1" s="1"/>
  <c r="EO211" i="1"/>
  <c r="EO255" i="1" s="1"/>
  <c r="EP211" i="1"/>
  <c r="EP255" i="1" s="1"/>
  <c r="EQ211" i="1"/>
  <c r="ER211" i="1"/>
  <c r="ER255" i="1" s="1"/>
  <c r="ES211" i="1"/>
  <c r="ES255" i="1" s="1"/>
  <c r="ET211" i="1"/>
  <c r="ET255" i="1" s="1"/>
  <c r="EU211" i="1"/>
  <c r="EV211" i="1"/>
  <c r="EV255" i="1" s="1"/>
  <c r="EW211" i="1"/>
  <c r="EW255" i="1" s="1"/>
  <c r="EX211" i="1"/>
  <c r="EX255" i="1" s="1"/>
  <c r="EY211" i="1"/>
  <c r="EZ211" i="1"/>
  <c r="EZ255" i="1" s="1"/>
  <c r="FA211" i="1"/>
  <c r="FA255" i="1" s="1"/>
  <c r="FB211" i="1"/>
  <c r="FB255" i="1" s="1"/>
  <c r="FC211" i="1"/>
  <c r="FD211" i="1"/>
  <c r="FD255" i="1" s="1"/>
  <c r="FE211" i="1"/>
  <c r="FE255" i="1" s="1"/>
  <c r="FF211" i="1"/>
  <c r="FF255" i="1" s="1"/>
  <c r="FG211" i="1"/>
  <c r="FH211" i="1"/>
  <c r="FI211" i="1"/>
  <c r="FI255" i="1" s="1"/>
  <c r="FJ211" i="1"/>
  <c r="FJ255" i="1" s="1"/>
  <c r="FK211" i="1"/>
  <c r="FL211" i="1"/>
  <c r="FL255" i="1" s="1"/>
  <c r="FM211" i="1"/>
  <c r="FM255" i="1" s="1"/>
  <c r="FN211" i="1"/>
  <c r="FN255" i="1" s="1"/>
  <c r="FO211" i="1"/>
  <c r="FP211" i="1"/>
  <c r="FP255" i="1" s="1"/>
  <c r="FQ211" i="1"/>
  <c r="FQ255" i="1" s="1"/>
  <c r="FR211" i="1"/>
  <c r="FR255" i="1" s="1"/>
  <c r="FS211" i="1"/>
  <c r="FT211" i="1"/>
  <c r="FT255" i="1" s="1"/>
  <c r="FU211" i="1"/>
  <c r="FU255" i="1" s="1"/>
  <c r="FV211" i="1"/>
  <c r="FV255" i="1" s="1"/>
  <c r="FW211" i="1"/>
  <c r="FX211" i="1"/>
  <c r="FX255" i="1" s="1"/>
  <c r="FY211" i="1"/>
  <c r="FY255" i="1" s="1"/>
  <c r="FZ211" i="1"/>
  <c r="FZ255" i="1" s="1"/>
  <c r="GA211" i="1"/>
  <c r="GB211" i="1"/>
  <c r="GB255" i="1" s="1"/>
  <c r="GC211" i="1"/>
  <c r="GC255" i="1" s="1"/>
  <c r="GD211" i="1"/>
  <c r="GD255" i="1" s="1"/>
  <c r="GE211" i="1"/>
  <c r="GF211" i="1"/>
  <c r="GG211" i="1"/>
  <c r="GG255" i="1" s="1"/>
  <c r="GH211" i="1"/>
  <c r="GH255" i="1" s="1"/>
  <c r="GI211" i="1"/>
  <c r="GJ211" i="1"/>
  <c r="GJ255" i="1" s="1"/>
  <c r="GK211" i="1"/>
  <c r="GL211" i="1"/>
  <c r="GL255" i="1" s="1"/>
  <c r="GM211" i="1"/>
  <c r="GN211" i="1"/>
  <c r="GN255" i="1" s="1"/>
  <c r="GO211" i="1"/>
  <c r="GO255" i="1" s="1"/>
  <c r="GP211" i="1"/>
  <c r="GP255" i="1" s="1"/>
  <c r="GQ211" i="1"/>
  <c r="GR211" i="1"/>
  <c r="GR255" i="1" s="1"/>
  <c r="GS211" i="1"/>
  <c r="GS255" i="1" s="1"/>
  <c r="GT211" i="1"/>
  <c r="GT255" i="1" s="1"/>
  <c r="GU211" i="1"/>
  <c r="GV211" i="1"/>
  <c r="GV255" i="1" s="1"/>
  <c r="GW211" i="1"/>
  <c r="GW255" i="1" s="1"/>
  <c r="GX211" i="1"/>
  <c r="GX255" i="1" s="1"/>
  <c r="GY211" i="1"/>
  <c r="GZ211" i="1"/>
  <c r="GZ255" i="1" s="1"/>
  <c r="HA211" i="1"/>
  <c r="HA255" i="1" s="1"/>
  <c r="HB211" i="1"/>
  <c r="HB255" i="1" s="1"/>
  <c r="HC211" i="1"/>
  <c r="HD211" i="1"/>
  <c r="HD255" i="1" s="1"/>
  <c r="HE211" i="1"/>
  <c r="HE255" i="1" s="1"/>
  <c r="HF211" i="1"/>
  <c r="HF255" i="1" s="1"/>
  <c r="HG211" i="1"/>
  <c r="HH211" i="1"/>
  <c r="HH255" i="1" s="1"/>
  <c r="HI211" i="1"/>
  <c r="HI255" i="1" s="1"/>
  <c r="HJ211" i="1"/>
  <c r="HJ255" i="1" s="1"/>
  <c r="HK211" i="1"/>
  <c r="HL211" i="1"/>
  <c r="HM211" i="1"/>
  <c r="HM255" i="1" s="1"/>
  <c r="HN211" i="1"/>
  <c r="HN255" i="1" s="1"/>
  <c r="HO211" i="1"/>
  <c r="HP211" i="1"/>
  <c r="HP255" i="1" s="1"/>
  <c r="HQ211" i="1"/>
  <c r="HQ255" i="1" s="1"/>
  <c r="HR211" i="1"/>
  <c r="HR255" i="1" s="1"/>
  <c r="HS211" i="1"/>
  <c r="HT211" i="1"/>
  <c r="HT255" i="1" s="1"/>
  <c r="HU211" i="1"/>
  <c r="HU255" i="1" s="1"/>
  <c r="HV211" i="1"/>
  <c r="HV255" i="1" s="1"/>
  <c r="HW211" i="1"/>
  <c r="HX211" i="1"/>
  <c r="HX255" i="1" s="1"/>
  <c r="HY211" i="1"/>
  <c r="HY255" i="1" s="1"/>
  <c r="HZ211" i="1"/>
  <c r="HZ255" i="1" s="1"/>
  <c r="IA211" i="1"/>
  <c r="CQ212" i="1"/>
  <c r="CQ256" i="1" s="1"/>
  <c r="CR212" i="1"/>
  <c r="CR256" i="1" s="1"/>
  <c r="CS212" i="1"/>
  <c r="CS256" i="1" s="1"/>
  <c r="CT212" i="1"/>
  <c r="CU212" i="1"/>
  <c r="CU256" i="1" s="1"/>
  <c r="CV212" i="1"/>
  <c r="CV256" i="1" s="1"/>
  <c r="CW212" i="1"/>
  <c r="CW256" i="1" s="1"/>
  <c r="CX212" i="1"/>
  <c r="CX256" i="1" s="1"/>
  <c r="CY212" i="1"/>
  <c r="CY256" i="1" s="1"/>
  <c r="CZ212" i="1"/>
  <c r="CZ256" i="1" s="1"/>
  <c r="DA212" i="1"/>
  <c r="DA256" i="1" s="1"/>
  <c r="DB212" i="1"/>
  <c r="DC212" i="1"/>
  <c r="DC256" i="1" s="1"/>
  <c r="DD212" i="1"/>
  <c r="DD256" i="1" s="1"/>
  <c r="DE212" i="1"/>
  <c r="DE256" i="1" s="1"/>
  <c r="DF212" i="1"/>
  <c r="DG212" i="1"/>
  <c r="DG256" i="1" s="1"/>
  <c r="DH212" i="1"/>
  <c r="DH256" i="1" s="1"/>
  <c r="DI212" i="1"/>
  <c r="DI256" i="1" s="1"/>
  <c r="DJ212" i="1"/>
  <c r="DK212" i="1"/>
  <c r="DK256" i="1" s="1"/>
  <c r="DL212" i="1"/>
  <c r="DL256" i="1" s="1"/>
  <c r="DM212" i="1"/>
  <c r="DM256" i="1" s="1"/>
  <c r="DN212" i="1"/>
  <c r="DO212" i="1"/>
  <c r="DO256" i="1" s="1"/>
  <c r="DP212" i="1"/>
  <c r="DP256" i="1" s="1"/>
  <c r="DQ212" i="1"/>
  <c r="DQ256" i="1" s="1"/>
  <c r="DR212" i="1"/>
  <c r="DS212" i="1"/>
  <c r="DS256" i="1" s="1"/>
  <c r="DT212" i="1"/>
  <c r="DT256" i="1" s="1"/>
  <c r="DU212" i="1"/>
  <c r="DU256" i="1" s="1"/>
  <c r="DV212" i="1"/>
  <c r="DW212" i="1"/>
  <c r="DX212" i="1"/>
  <c r="DX256" i="1" s="1"/>
  <c r="DY212" i="1"/>
  <c r="DY256" i="1" s="1"/>
  <c r="DZ212" i="1"/>
  <c r="EA212" i="1"/>
  <c r="EA256" i="1" s="1"/>
  <c r="EB212" i="1"/>
  <c r="EB256" i="1" s="1"/>
  <c r="EC212" i="1"/>
  <c r="EC256" i="1" s="1"/>
  <c r="ED212" i="1"/>
  <c r="EE212" i="1"/>
  <c r="EE256" i="1" s="1"/>
  <c r="EF212" i="1"/>
  <c r="EF256" i="1" s="1"/>
  <c r="EG212" i="1"/>
  <c r="EG256" i="1" s="1"/>
  <c r="EH212" i="1"/>
  <c r="EI212" i="1"/>
  <c r="EI256" i="1" s="1"/>
  <c r="EJ212" i="1"/>
  <c r="EJ256" i="1" s="1"/>
  <c r="EK212" i="1"/>
  <c r="EK256" i="1" s="1"/>
  <c r="EL212" i="1"/>
  <c r="EM212" i="1"/>
  <c r="EM256" i="1" s="1"/>
  <c r="EN212" i="1"/>
  <c r="EN256" i="1" s="1"/>
  <c r="EO212" i="1"/>
  <c r="EO256" i="1" s="1"/>
  <c r="EP212" i="1"/>
  <c r="EQ212" i="1"/>
  <c r="EQ256" i="1" s="1"/>
  <c r="ER212" i="1"/>
  <c r="ER256" i="1" s="1"/>
  <c r="ES212" i="1"/>
  <c r="ES256" i="1" s="1"/>
  <c r="ET212" i="1"/>
  <c r="EU212" i="1"/>
  <c r="EU256" i="1" s="1"/>
  <c r="EV212" i="1"/>
  <c r="EV256" i="1" s="1"/>
  <c r="EW212" i="1"/>
  <c r="EW256" i="1" s="1"/>
  <c r="EX212" i="1"/>
  <c r="EY212" i="1"/>
  <c r="EY256" i="1" s="1"/>
  <c r="EZ212" i="1"/>
  <c r="EZ256" i="1" s="1"/>
  <c r="FA212" i="1"/>
  <c r="FA256" i="1" s="1"/>
  <c r="FB212" i="1"/>
  <c r="FC212" i="1"/>
  <c r="FC256" i="1" s="1"/>
  <c r="FD212" i="1"/>
  <c r="FD256" i="1" s="1"/>
  <c r="FE212" i="1"/>
  <c r="FE256" i="1" s="1"/>
  <c r="FF212" i="1"/>
  <c r="FF256" i="1" s="1"/>
  <c r="FG212" i="1"/>
  <c r="FG256" i="1" s="1"/>
  <c r="FH212" i="1"/>
  <c r="FH256" i="1" s="1"/>
  <c r="FI212" i="1"/>
  <c r="FI256" i="1" s="1"/>
  <c r="FJ212" i="1"/>
  <c r="FK212" i="1"/>
  <c r="FL212" i="1"/>
  <c r="FL256" i="1" s="1"/>
  <c r="FM212" i="1"/>
  <c r="FM256" i="1" s="1"/>
  <c r="FN212" i="1"/>
  <c r="FO212" i="1"/>
  <c r="FO256" i="1" s="1"/>
  <c r="FP212" i="1"/>
  <c r="FP256" i="1" s="1"/>
  <c r="FQ212" i="1"/>
  <c r="FQ256" i="1" s="1"/>
  <c r="FR212" i="1"/>
  <c r="FS212" i="1"/>
  <c r="FS256" i="1" s="1"/>
  <c r="FT212" i="1"/>
  <c r="FT256" i="1" s="1"/>
  <c r="FU212" i="1"/>
  <c r="FU256" i="1" s="1"/>
  <c r="FV212" i="1"/>
  <c r="FW212" i="1"/>
  <c r="FX212" i="1"/>
  <c r="FX256" i="1" s="1"/>
  <c r="FY212" i="1"/>
  <c r="FY256" i="1" s="1"/>
  <c r="FZ212" i="1"/>
  <c r="GA212" i="1"/>
  <c r="GA256" i="1" s="1"/>
  <c r="GB212" i="1"/>
  <c r="GB256" i="1" s="1"/>
  <c r="GC212" i="1"/>
  <c r="GC256" i="1" s="1"/>
  <c r="GD212" i="1"/>
  <c r="GE212" i="1"/>
  <c r="GE256" i="1" s="1"/>
  <c r="GF212" i="1"/>
  <c r="GF256" i="1" s="1"/>
  <c r="GG212" i="1"/>
  <c r="GG256" i="1" s="1"/>
  <c r="GH212" i="1"/>
  <c r="GI212" i="1"/>
  <c r="GI256" i="1" s="1"/>
  <c r="GJ212" i="1"/>
  <c r="GJ256" i="1" s="1"/>
  <c r="GK212" i="1"/>
  <c r="GK256" i="1" s="1"/>
  <c r="GL212" i="1"/>
  <c r="GM212" i="1"/>
  <c r="GM256" i="1" s="1"/>
  <c r="GN212" i="1"/>
  <c r="GN256" i="1" s="1"/>
  <c r="GO212" i="1"/>
  <c r="GO256" i="1" s="1"/>
  <c r="GP212" i="1"/>
  <c r="GQ212" i="1"/>
  <c r="GQ256" i="1" s="1"/>
  <c r="GR212" i="1"/>
  <c r="GR256" i="1" s="1"/>
  <c r="GS212" i="1"/>
  <c r="GS256" i="1" s="1"/>
  <c r="GT212" i="1"/>
  <c r="GU212" i="1"/>
  <c r="GU256" i="1" s="1"/>
  <c r="GV212" i="1"/>
  <c r="GV256" i="1" s="1"/>
  <c r="GW212" i="1"/>
  <c r="GW256" i="1" s="1"/>
  <c r="GX212" i="1"/>
  <c r="GY212" i="1"/>
  <c r="GY256" i="1" s="1"/>
  <c r="GZ212" i="1"/>
  <c r="GZ256" i="1" s="1"/>
  <c r="HA212" i="1"/>
  <c r="HA256" i="1" s="1"/>
  <c r="HB212" i="1"/>
  <c r="HC212" i="1"/>
  <c r="HC256" i="1" s="1"/>
  <c r="HD212" i="1"/>
  <c r="HD256" i="1" s="1"/>
  <c r="HE212" i="1"/>
  <c r="HE256" i="1" s="1"/>
  <c r="HF212" i="1"/>
  <c r="HG212" i="1"/>
  <c r="HG256" i="1" s="1"/>
  <c r="HH212" i="1"/>
  <c r="HH256" i="1" s="1"/>
  <c r="HI212" i="1"/>
  <c r="HI256" i="1" s="1"/>
  <c r="HJ212" i="1"/>
  <c r="HK212" i="1"/>
  <c r="HK256" i="1" s="1"/>
  <c r="HL212" i="1"/>
  <c r="HL256" i="1" s="1"/>
  <c r="HM212" i="1"/>
  <c r="HM256" i="1" s="1"/>
  <c r="HN212" i="1"/>
  <c r="HO212" i="1"/>
  <c r="HO256" i="1" s="1"/>
  <c r="HP212" i="1"/>
  <c r="HP256" i="1" s="1"/>
  <c r="HQ212" i="1"/>
  <c r="HQ256" i="1" s="1"/>
  <c r="HR212" i="1"/>
  <c r="HS212" i="1"/>
  <c r="HS256" i="1" s="1"/>
  <c r="HT212" i="1"/>
  <c r="HT256" i="1" s="1"/>
  <c r="HU212" i="1"/>
  <c r="HU256" i="1" s="1"/>
  <c r="HV212" i="1"/>
  <c r="HW212" i="1"/>
  <c r="HX212" i="1"/>
  <c r="HX256" i="1" s="1"/>
  <c r="HY212" i="1"/>
  <c r="HY256" i="1" s="1"/>
  <c r="HZ212" i="1"/>
  <c r="IA212" i="1"/>
  <c r="IA256" i="1" s="1"/>
  <c r="CQ213" i="1"/>
  <c r="CQ257" i="1" s="1"/>
  <c r="CR213" i="1"/>
  <c r="CR257" i="1" s="1"/>
  <c r="CS213" i="1"/>
  <c r="CS257" i="1" s="1"/>
  <c r="CT213" i="1"/>
  <c r="CT257" i="1" s="1"/>
  <c r="CU213" i="1"/>
  <c r="CU257" i="1" s="1"/>
  <c r="CV213" i="1"/>
  <c r="CV257" i="1" s="1"/>
  <c r="CW213" i="1"/>
  <c r="CW257" i="1" s="1"/>
  <c r="CX213" i="1"/>
  <c r="CX257" i="1" s="1"/>
  <c r="CY213" i="1"/>
  <c r="CY257" i="1" s="1"/>
  <c r="CZ213" i="1"/>
  <c r="CZ257" i="1" s="1"/>
  <c r="DA213" i="1"/>
  <c r="DA257" i="1" s="1"/>
  <c r="DB213" i="1"/>
  <c r="DB257" i="1" s="1"/>
  <c r="DC213" i="1"/>
  <c r="DC257" i="1" s="1"/>
  <c r="DD213" i="1"/>
  <c r="DD257" i="1" s="1"/>
  <c r="DE213" i="1"/>
  <c r="DF213" i="1"/>
  <c r="DF257" i="1" s="1"/>
  <c r="DG213" i="1"/>
  <c r="DG257" i="1" s="1"/>
  <c r="DH213" i="1"/>
  <c r="DH257" i="1" s="1"/>
  <c r="DI213" i="1"/>
  <c r="DJ213" i="1"/>
  <c r="DK213" i="1"/>
  <c r="DK257" i="1" s="1"/>
  <c r="DL213" i="1"/>
  <c r="DL257" i="1" s="1"/>
  <c r="DM213" i="1"/>
  <c r="DN213" i="1"/>
  <c r="DN257" i="1" s="1"/>
  <c r="DO213" i="1"/>
  <c r="DO257" i="1" s="1"/>
  <c r="DP213" i="1"/>
  <c r="DP257" i="1" s="1"/>
  <c r="DQ213" i="1"/>
  <c r="DR213" i="1"/>
  <c r="DR257" i="1" s="1"/>
  <c r="DS213" i="1"/>
  <c r="DS257" i="1" s="1"/>
  <c r="DT213" i="1"/>
  <c r="DT257" i="1" s="1"/>
  <c r="DU213" i="1"/>
  <c r="DV213" i="1"/>
  <c r="DV257" i="1" s="1"/>
  <c r="DW213" i="1"/>
  <c r="DW257" i="1" s="1"/>
  <c r="DX213" i="1"/>
  <c r="DX257" i="1" s="1"/>
  <c r="DY213" i="1"/>
  <c r="DZ213" i="1"/>
  <c r="DZ257" i="1" s="1"/>
  <c r="EA213" i="1"/>
  <c r="EB213" i="1"/>
  <c r="EB257" i="1" s="1"/>
  <c r="EC213" i="1"/>
  <c r="ED213" i="1"/>
  <c r="ED257" i="1" s="1"/>
  <c r="EE213" i="1"/>
  <c r="EE257" i="1" s="1"/>
  <c r="EF213" i="1"/>
  <c r="EF257" i="1" s="1"/>
  <c r="EG213" i="1"/>
  <c r="EH213" i="1"/>
  <c r="EH257" i="1" s="1"/>
  <c r="EI213" i="1"/>
  <c r="EI257" i="1" s="1"/>
  <c r="EJ213" i="1"/>
  <c r="EJ257" i="1" s="1"/>
  <c r="EK213" i="1"/>
  <c r="EL213" i="1"/>
  <c r="EL257" i="1" s="1"/>
  <c r="EM213" i="1"/>
  <c r="EN213" i="1"/>
  <c r="EN257" i="1" s="1"/>
  <c r="EO213" i="1"/>
  <c r="EP213" i="1"/>
  <c r="EP257" i="1" s="1"/>
  <c r="EQ213" i="1"/>
  <c r="EQ257" i="1" s="1"/>
  <c r="ER213" i="1"/>
  <c r="ER257" i="1" s="1"/>
  <c r="ES213" i="1"/>
  <c r="ET213" i="1"/>
  <c r="EU213" i="1"/>
  <c r="EV213" i="1"/>
  <c r="EV257" i="1" s="1"/>
  <c r="EW213" i="1"/>
  <c r="EX213" i="1"/>
  <c r="EX257" i="1" s="1"/>
  <c r="EY213" i="1"/>
  <c r="EY257" i="1" s="1"/>
  <c r="EZ213" i="1"/>
  <c r="EZ257" i="1" s="1"/>
  <c r="FA213" i="1"/>
  <c r="FB213" i="1"/>
  <c r="FB257" i="1" s="1"/>
  <c r="FC213" i="1"/>
  <c r="FC257" i="1" s="1"/>
  <c r="FD213" i="1"/>
  <c r="FD257" i="1" s="1"/>
  <c r="FE213" i="1"/>
  <c r="FF213" i="1"/>
  <c r="FF257" i="1" s="1"/>
  <c r="FG213" i="1"/>
  <c r="FG257" i="1" s="1"/>
  <c r="FH213" i="1"/>
  <c r="FH257" i="1" s="1"/>
  <c r="FI213" i="1"/>
  <c r="FJ213" i="1"/>
  <c r="FJ257" i="1" s="1"/>
  <c r="FK213" i="1"/>
  <c r="FK257" i="1" s="1"/>
  <c r="FL213" i="1"/>
  <c r="FL257" i="1" s="1"/>
  <c r="FM213" i="1"/>
  <c r="FN213" i="1"/>
  <c r="FN257" i="1" s="1"/>
  <c r="FO213" i="1"/>
  <c r="FO257" i="1" s="1"/>
  <c r="FP213" i="1"/>
  <c r="FP257" i="1" s="1"/>
  <c r="FQ213" i="1"/>
  <c r="FR213" i="1"/>
  <c r="FS213" i="1"/>
  <c r="FS257" i="1" s="1"/>
  <c r="FT213" i="1"/>
  <c r="FT257" i="1" s="1"/>
  <c r="FU213" i="1"/>
  <c r="FV213" i="1"/>
  <c r="FV257" i="1" s="1"/>
  <c r="FW213" i="1"/>
  <c r="FW257" i="1" s="1"/>
  <c r="FX213" i="1"/>
  <c r="FX257" i="1" s="1"/>
  <c r="FY213" i="1"/>
  <c r="FZ213" i="1"/>
  <c r="GA213" i="1"/>
  <c r="GA257" i="1" s="1"/>
  <c r="GB213" i="1"/>
  <c r="GB257" i="1" s="1"/>
  <c r="GC213" i="1"/>
  <c r="GD213" i="1"/>
  <c r="GD257" i="1" s="1"/>
  <c r="GE213" i="1"/>
  <c r="GE257" i="1" s="1"/>
  <c r="GF213" i="1"/>
  <c r="GF257" i="1" s="1"/>
  <c r="GG213" i="1"/>
  <c r="GH213" i="1"/>
  <c r="GH257" i="1" s="1"/>
  <c r="GI213" i="1"/>
  <c r="GI257" i="1" s="1"/>
  <c r="GJ213" i="1"/>
  <c r="GJ257" i="1" s="1"/>
  <c r="GK213" i="1"/>
  <c r="GL213" i="1"/>
  <c r="GL257" i="1" s="1"/>
  <c r="GM213" i="1"/>
  <c r="GM257" i="1" s="1"/>
  <c r="GN213" i="1"/>
  <c r="GN257" i="1" s="1"/>
  <c r="GO213" i="1"/>
  <c r="GP213" i="1"/>
  <c r="GP257" i="1" s="1"/>
  <c r="GQ213" i="1"/>
  <c r="GQ257" i="1" s="1"/>
  <c r="GR213" i="1"/>
  <c r="GR257" i="1" s="1"/>
  <c r="GS213" i="1"/>
  <c r="GT213" i="1"/>
  <c r="GT257" i="1" s="1"/>
  <c r="GU213" i="1"/>
  <c r="GU257" i="1" s="1"/>
  <c r="GV213" i="1"/>
  <c r="GV257" i="1" s="1"/>
  <c r="GW213" i="1"/>
  <c r="GX213" i="1"/>
  <c r="GX257" i="1" s="1"/>
  <c r="GY213" i="1"/>
  <c r="GY257" i="1" s="1"/>
  <c r="GZ213" i="1"/>
  <c r="GZ257" i="1" s="1"/>
  <c r="HA213" i="1"/>
  <c r="HB213" i="1"/>
  <c r="HB257" i="1" s="1"/>
  <c r="HC213" i="1"/>
  <c r="HC257" i="1" s="1"/>
  <c r="HD213" i="1"/>
  <c r="HD257" i="1" s="1"/>
  <c r="HE213" i="1"/>
  <c r="HF213" i="1"/>
  <c r="HF257" i="1" s="1"/>
  <c r="HG213" i="1"/>
  <c r="HG257" i="1" s="1"/>
  <c r="HH213" i="1"/>
  <c r="HH257" i="1" s="1"/>
  <c r="HI213" i="1"/>
  <c r="HJ213" i="1"/>
  <c r="HJ257" i="1" s="1"/>
  <c r="HK213" i="1"/>
  <c r="HL213" i="1"/>
  <c r="HL257" i="1" s="1"/>
  <c r="HM213" i="1"/>
  <c r="HN213" i="1"/>
  <c r="HN257" i="1" s="1"/>
  <c r="HO213" i="1"/>
  <c r="HO257" i="1" s="1"/>
  <c r="HP213" i="1"/>
  <c r="HP257" i="1" s="1"/>
  <c r="HQ213" i="1"/>
  <c r="HR213" i="1"/>
  <c r="HR257" i="1" s="1"/>
  <c r="HS213" i="1"/>
  <c r="HS257" i="1" s="1"/>
  <c r="HT213" i="1"/>
  <c r="HT257" i="1" s="1"/>
  <c r="HU213" i="1"/>
  <c r="HV213" i="1"/>
  <c r="HV257" i="1" s="1"/>
  <c r="HW213" i="1"/>
  <c r="HW257" i="1" s="1"/>
  <c r="HX213" i="1"/>
  <c r="HX257" i="1" s="1"/>
  <c r="HY213" i="1"/>
  <c r="HZ213" i="1"/>
  <c r="HZ257" i="1" s="1"/>
  <c r="IA213" i="1"/>
  <c r="IA257" i="1" s="1"/>
  <c r="CQ214" i="1"/>
  <c r="CQ258" i="1" s="1"/>
  <c r="CR214" i="1"/>
  <c r="CS214" i="1"/>
  <c r="CS258" i="1" s="1"/>
  <c r="CT214" i="1"/>
  <c r="CT258" i="1" s="1"/>
  <c r="CU214" i="1"/>
  <c r="CU258" i="1" s="1"/>
  <c r="CV214" i="1"/>
  <c r="CW214" i="1"/>
  <c r="CW258" i="1" s="1"/>
  <c r="CX214" i="1"/>
  <c r="CX258" i="1" s="1"/>
  <c r="CY214" i="1"/>
  <c r="CY258" i="1" s="1"/>
  <c r="CZ214" i="1"/>
  <c r="DA214" i="1"/>
  <c r="DA258" i="1" s="1"/>
  <c r="DB214" i="1"/>
  <c r="DB258" i="1" s="1"/>
  <c r="DC214" i="1"/>
  <c r="DC258" i="1" s="1"/>
  <c r="DD214" i="1"/>
  <c r="DE214" i="1"/>
  <c r="DE258" i="1" s="1"/>
  <c r="DF214" i="1"/>
  <c r="DF258" i="1" s="1"/>
  <c r="DG214" i="1"/>
  <c r="DG258" i="1" s="1"/>
  <c r="DH214" i="1"/>
  <c r="DI214" i="1"/>
  <c r="DI258" i="1" s="1"/>
  <c r="DJ214" i="1"/>
  <c r="DJ258" i="1" s="1"/>
  <c r="DK214" i="1"/>
  <c r="DK258" i="1" s="1"/>
  <c r="DL214" i="1"/>
  <c r="DM214" i="1"/>
  <c r="DM258" i="1" s="1"/>
  <c r="DN214" i="1"/>
  <c r="DN258" i="1" s="1"/>
  <c r="DO214" i="1"/>
  <c r="DO258" i="1" s="1"/>
  <c r="DP214" i="1"/>
  <c r="DQ214" i="1"/>
  <c r="DQ258" i="1" s="1"/>
  <c r="DR214" i="1"/>
  <c r="DR258" i="1" s="1"/>
  <c r="DS214" i="1"/>
  <c r="DS258" i="1" s="1"/>
  <c r="DT214" i="1"/>
  <c r="DU214" i="1"/>
  <c r="DU258" i="1" s="1"/>
  <c r="DV214" i="1"/>
  <c r="DV258" i="1" s="1"/>
  <c r="DW214" i="1"/>
  <c r="DW258" i="1" s="1"/>
  <c r="DX214" i="1"/>
  <c r="DY214" i="1"/>
  <c r="DY258" i="1" s="1"/>
  <c r="DZ214" i="1"/>
  <c r="DZ258" i="1" s="1"/>
  <c r="EA214" i="1"/>
  <c r="EA258" i="1" s="1"/>
  <c r="EB214" i="1"/>
  <c r="EC214" i="1"/>
  <c r="EC258" i="1" s="1"/>
  <c r="ED214" i="1"/>
  <c r="ED258" i="1" s="1"/>
  <c r="EE214" i="1"/>
  <c r="EE258" i="1" s="1"/>
  <c r="EF214" i="1"/>
  <c r="EG214" i="1"/>
  <c r="EG258" i="1" s="1"/>
  <c r="EH214" i="1"/>
  <c r="EH258" i="1" s="1"/>
  <c r="EI214" i="1"/>
  <c r="EI258" i="1" s="1"/>
  <c r="EJ214" i="1"/>
  <c r="EK214" i="1"/>
  <c r="EK258" i="1" s="1"/>
  <c r="EL214" i="1"/>
  <c r="EL258" i="1" s="1"/>
  <c r="EM214" i="1"/>
  <c r="EM258" i="1" s="1"/>
  <c r="EN214" i="1"/>
  <c r="EO214" i="1"/>
  <c r="EO258" i="1" s="1"/>
  <c r="EP214" i="1"/>
  <c r="EP258" i="1" s="1"/>
  <c r="EQ214" i="1"/>
  <c r="EQ258" i="1" s="1"/>
  <c r="ER214" i="1"/>
  <c r="ES214" i="1"/>
  <c r="ES258" i="1" s="1"/>
  <c r="ET214" i="1"/>
  <c r="ET258" i="1" s="1"/>
  <c r="EU214" i="1"/>
  <c r="EU258" i="1" s="1"/>
  <c r="EV214" i="1"/>
  <c r="EW214" i="1"/>
  <c r="EW258" i="1" s="1"/>
  <c r="EX214" i="1"/>
  <c r="EX258" i="1" s="1"/>
  <c r="EY214" i="1"/>
  <c r="EY258" i="1" s="1"/>
  <c r="EZ214" i="1"/>
  <c r="FA214" i="1"/>
  <c r="FA258" i="1" s="1"/>
  <c r="FB214" i="1"/>
  <c r="FB258" i="1" s="1"/>
  <c r="FC214" i="1"/>
  <c r="FC258" i="1" s="1"/>
  <c r="FD214" i="1"/>
  <c r="FE214" i="1"/>
  <c r="FE258" i="1" s="1"/>
  <c r="FF214" i="1"/>
  <c r="FF258" i="1" s="1"/>
  <c r="FG214" i="1"/>
  <c r="FG258" i="1" s="1"/>
  <c r="FH214" i="1"/>
  <c r="FI214" i="1"/>
  <c r="FI258" i="1" s="1"/>
  <c r="FJ214" i="1"/>
  <c r="FJ258" i="1" s="1"/>
  <c r="FK214" i="1"/>
  <c r="FK258" i="1" s="1"/>
  <c r="FL214" i="1"/>
  <c r="FM214" i="1"/>
  <c r="FM258" i="1" s="1"/>
  <c r="FN214" i="1"/>
  <c r="FN258" i="1" s="1"/>
  <c r="FO214" i="1"/>
  <c r="FO258" i="1" s="1"/>
  <c r="FP214" i="1"/>
  <c r="FQ214" i="1"/>
  <c r="FQ258" i="1" s="1"/>
  <c r="FR214" i="1"/>
  <c r="FR258" i="1" s="1"/>
  <c r="FS214" i="1"/>
  <c r="FS258" i="1" s="1"/>
  <c r="FT214" i="1"/>
  <c r="FU214" i="1"/>
  <c r="FU258" i="1" s="1"/>
  <c r="FV214" i="1"/>
  <c r="FV258" i="1" s="1"/>
  <c r="FW214" i="1"/>
  <c r="FW258" i="1" s="1"/>
  <c r="FX214" i="1"/>
  <c r="FY214" i="1"/>
  <c r="FY258" i="1" s="1"/>
  <c r="FZ214" i="1"/>
  <c r="FZ258" i="1" s="1"/>
  <c r="GA214" i="1"/>
  <c r="GA258" i="1" s="1"/>
  <c r="GB214" i="1"/>
  <c r="GC214" i="1"/>
  <c r="GC258" i="1" s="1"/>
  <c r="GD214" i="1"/>
  <c r="GD258" i="1" s="1"/>
  <c r="GE214" i="1"/>
  <c r="GE258" i="1" s="1"/>
  <c r="GF214" i="1"/>
  <c r="GG214" i="1"/>
  <c r="GH214" i="1"/>
  <c r="GH258" i="1" s="1"/>
  <c r="GI214" i="1"/>
  <c r="GI258" i="1" s="1"/>
  <c r="GJ214" i="1"/>
  <c r="GK214" i="1"/>
  <c r="GK258" i="1" s="1"/>
  <c r="GL214" i="1"/>
  <c r="GL258" i="1" s="1"/>
  <c r="GM214" i="1"/>
  <c r="GM258" i="1" s="1"/>
  <c r="GN214" i="1"/>
  <c r="GO214" i="1"/>
  <c r="GO258" i="1" s="1"/>
  <c r="GP214" i="1"/>
  <c r="GP258" i="1" s="1"/>
  <c r="GQ214" i="1"/>
  <c r="GQ258" i="1" s="1"/>
  <c r="GR214" i="1"/>
  <c r="GS214" i="1"/>
  <c r="GT214" i="1"/>
  <c r="GT258" i="1" s="1"/>
  <c r="GU214" i="1"/>
  <c r="GU258" i="1" s="1"/>
  <c r="GV214" i="1"/>
  <c r="GW214" i="1"/>
  <c r="GW258" i="1" s="1"/>
  <c r="GX214" i="1"/>
  <c r="GX258" i="1" s="1"/>
  <c r="GY214" i="1"/>
  <c r="GY258" i="1" s="1"/>
  <c r="GZ214" i="1"/>
  <c r="HA214" i="1"/>
  <c r="HA258" i="1" s="1"/>
  <c r="HB214" i="1"/>
  <c r="HB258" i="1" s="1"/>
  <c r="HC214" i="1"/>
  <c r="HC258" i="1" s="1"/>
  <c r="HD214" i="1"/>
  <c r="HE214" i="1"/>
  <c r="HE258" i="1" s="1"/>
  <c r="HF214" i="1"/>
  <c r="HF258" i="1" s="1"/>
  <c r="HG214" i="1"/>
  <c r="HG258" i="1" s="1"/>
  <c r="HH214" i="1"/>
  <c r="HI214" i="1"/>
  <c r="HI258" i="1" s="1"/>
  <c r="HJ214" i="1"/>
  <c r="HJ258" i="1" s="1"/>
  <c r="HK214" i="1"/>
  <c r="HK258" i="1" s="1"/>
  <c r="HL214" i="1"/>
  <c r="HM214" i="1"/>
  <c r="HM258" i="1" s="1"/>
  <c r="HN214" i="1"/>
  <c r="HN258" i="1" s="1"/>
  <c r="HO214" i="1"/>
  <c r="HO258" i="1" s="1"/>
  <c r="HP214" i="1"/>
  <c r="HQ214" i="1"/>
  <c r="HQ258" i="1" s="1"/>
  <c r="HR214" i="1"/>
  <c r="HR258" i="1" s="1"/>
  <c r="HS214" i="1"/>
  <c r="HS258" i="1" s="1"/>
  <c r="HT214" i="1"/>
  <c r="HU214" i="1"/>
  <c r="HU258" i="1" s="1"/>
  <c r="HV214" i="1"/>
  <c r="HV258" i="1" s="1"/>
  <c r="HW214" i="1"/>
  <c r="HW258" i="1" s="1"/>
  <c r="HX214" i="1"/>
  <c r="HY214" i="1"/>
  <c r="HY258" i="1" s="1"/>
  <c r="HZ214" i="1"/>
  <c r="HZ258" i="1" s="1"/>
  <c r="IA214" i="1"/>
  <c r="IA258" i="1" s="1"/>
  <c r="CQ215" i="1"/>
  <c r="CQ259" i="1" s="1"/>
  <c r="CR215" i="1"/>
  <c r="CR259" i="1" s="1"/>
  <c r="CS215" i="1"/>
  <c r="CS259" i="1" s="1"/>
  <c r="CT215" i="1"/>
  <c r="CT259" i="1" s="1"/>
  <c r="CU215" i="1"/>
  <c r="CU259" i="1" s="1"/>
  <c r="CV215" i="1"/>
  <c r="CV259" i="1" s="1"/>
  <c r="CW215" i="1"/>
  <c r="CW259" i="1" s="1"/>
  <c r="CX215" i="1"/>
  <c r="CX259" i="1" s="1"/>
  <c r="CY215" i="1"/>
  <c r="CY259" i="1" s="1"/>
  <c r="CZ215" i="1"/>
  <c r="CZ259" i="1" s="1"/>
  <c r="DA215" i="1"/>
  <c r="DA259" i="1" s="1"/>
  <c r="DB215" i="1"/>
  <c r="DB259" i="1" s="1"/>
  <c r="DC215" i="1"/>
  <c r="DD215" i="1"/>
  <c r="DD259" i="1" s="1"/>
  <c r="DE215" i="1"/>
  <c r="DE259" i="1" s="1"/>
  <c r="DF215" i="1"/>
  <c r="DF259" i="1" s="1"/>
  <c r="DG215" i="1"/>
  <c r="DH215" i="1"/>
  <c r="DH259" i="1" s="1"/>
  <c r="DI215" i="1"/>
  <c r="DI259" i="1" s="1"/>
  <c r="DJ215" i="1"/>
  <c r="DJ259" i="1" s="1"/>
  <c r="DK215" i="1"/>
  <c r="DL215" i="1"/>
  <c r="DL259" i="1" s="1"/>
  <c r="DM215" i="1"/>
  <c r="DM259" i="1" s="1"/>
  <c r="DN215" i="1"/>
  <c r="DN259" i="1" s="1"/>
  <c r="DO215" i="1"/>
  <c r="DP215" i="1"/>
  <c r="DP259" i="1" s="1"/>
  <c r="DQ215" i="1"/>
  <c r="DQ259" i="1" s="1"/>
  <c r="DR215" i="1"/>
  <c r="DR259" i="1" s="1"/>
  <c r="DS215" i="1"/>
  <c r="DT215" i="1"/>
  <c r="DT259" i="1" s="1"/>
  <c r="DU215" i="1"/>
  <c r="DU259" i="1" s="1"/>
  <c r="DV215" i="1"/>
  <c r="DV259" i="1" s="1"/>
  <c r="DW215" i="1"/>
  <c r="DX215" i="1"/>
  <c r="DX259" i="1" s="1"/>
  <c r="DY215" i="1"/>
  <c r="DY259" i="1" s="1"/>
  <c r="DZ215" i="1"/>
  <c r="DZ259" i="1" s="1"/>
  <c r="EA215" i="1"/>
  <c r="EB215" i="1"/>
  <c r="EB259" i="1" s="1"/>
  <c r="EC215" i="1"/>
  <c r="EC259" i="1" s="1"/>
  <c r="ED215" i="1"/>
  <c r="EE215" i="1"/>
  <c r="EF215" i="1"/>
  <c r="EF259" i="1" s="1"/>
  <c r="EG215" i="1"/>
  <c r="EG259" i="1" s="1"/>
  <c r="EH215" i="1"/>
  <c r="EH259" i="1" s="1"/>
  <c r="EI215" i="1"/>
  <c r="EJ215" i="1"/>
  <c r="EJ259" i="1" s="1"/>
  <c r="EK215" i="1"/>
  <c r="EK259" i="1" s="1"/>
  <c r="EL215" i="1"/>
  <c r="EL259" i="1" s="1"/>
  <c r="EM215" i="1"/>
  <c r="EN215" i="1"/>
  <c r="EN259" i="1" s="1"/>
  <c r="EO215" i="1"/>
  <c r="EO259" i="1" s="1"/>
  <c r="EP215" i="1"/>
  <c r="EP259" i="1" s="1"/>
  <c r="EQ215" i="1"/>
  <c r="ER215" i="1"/>
  <c r="ER259" i="1" s="1"/>
  <c r="ES215" i="1"/>
  <c r="ES259" i="1" s="1"/>
  <c r="ET215" i="1"/>
  <c r="ET259" i="1" s="1"/>
  <c r="EU215" i="1"/>
  <c r="EV215" i="1"/>
  <c r="EV259" i="1" s="1"/>
  <c r="EW215" i="1"/>
  <c r="EW259" i="1" s="1"/>
  <c r="EX215" i="1"/>
  <c r="EX259" i="1" s="1"/>
  <c r="EY215" i="1"/>
  <c r="EZ215" i="1"/>
  <c r="EZ259" i="1" s="1"/>
  <c r="FA215" i="1"/>
  <c r="FA259" i="1" s="1"/>
  <c r="FB215" i="1"/>
  <c r="FB259" i="1" s="1"/>
  <c r="FC215" i="1"/>
  <c r="FD215" i="1"/>
  <c r="FD259" i="1" s="1"/>
  <c r="FE215" i="1"/>
  <c r="FE259" i="1" s="1"/>
  <c r="FF215" i="1"/>
  <c r="FF259" i="1" s="1"/>
  <c r="FG215" i="1"/>
  <c r="FH215" i="1"/>
  <c r="FH259" i="1" s="1"/>
  <c r="FI215" i="1"/>
  <c r="FI259" i="1" s="1"/>
  <c r="FJ215" i="1"/>
  <c r="FK215" i="1"/>
  <c r="FL215" i="1"/>
  <c r="FL259" i="1" s="1"/>
  <c r="FM215" i="1"/>
  <c r="FM259" i="1" s="1"/>
  <c r="FN215" i="1"/>
  <c r="FN259" i="1" s="1"/>
  <c r="FO215" i="1"/>
  <c r="FP215" i="1"/>
  <c r="FP259" i="1" s="1"/>
  <c r="FQ215" i="1"/>
  <c r="FQ259" i="1" s="1"/>
  <c r="FR215" i="1"/>
  <c r="FR259" i="1" s="1"/>
  <c r="FS215" i="1"/>
  <c r="FT215" i="1"/>
  <c r="FT259" i="1" s="1"/>
  <c r="FU215" i="1"/>
  <c r="FU259" i="1" s="1"/>
  <c r="FV215" i="1"/>
  <c r="FV259" i="1" s="1"/>
  <c r="FW215" i="1"/>
  <c r="FX215" i="1"/>
  <c r="FX259" i="1" s="1"/>
  <c r="FY215" i="1"/>
  <c r="FY259" i="1" s="1"/>
  <c r="FZ215" i="1"/>
  <c r="FZ259" i="1" s="1"/>
  <c r="GA215" i="1"/>
  <c r="GB215" i="1"/>
  <c r="GB259" i="1" s="1"/>
  <c r="GC215" i="1"/>
  <c r="GC259" i="1" s="1"/>
  <c r="GD215" i="1"/>
  <c r="GD259" i="1" s="1"/>
  <c r="GE215" i="1"/>
  <c r="GF215" i="1"/>
  <c r="GF259" i="1" s="1"/>
  <c r="GG215" i="1"/>
  <c r="GG259" i="1" s="1"/>
  <c r="GH215" i="1"/>
  <c r="GH259" i="1" s="1"/>
  <c r="GI215" i="1"/>
  <c r="GJ215" i="1"/>
  <c r="GJ259" i="1" s="1"/>
  <c r="GK215" i="1"/>
  <c r="GK259" i="1" s="1"/>
  <c r="GL215" i="1"/>
  <c r="GL259" i="1" s="1"/>
  <c r="GM215" i="1"/>
  <c r="GN215" i="1"/>
  <c r="GN259" i="1" s="1"/>
  <c r="GO215" i="1"/>
  <c r="GO259" i="1" s="1"/>
  <c r="GP215" i="1"/>
  <c r="GQ215" i="1"/>
  <c r="GR215" i="1"/>
  <c r="GR259" i="1" s="1"/>
  <c r="GS215" i="1"/>
  <c r="GS259" i="1" s="1"/>
  <c r="GT215" i="1"/>
  <c r="GT259" i="1" s="1"/>
  <c r="GU215" i="1"/>
  <c r="GV215" i="1"/>
  <c r="GV259" i="1" s="1"/>
  <c r="GW215" i="1"/>
  <c r="GW259" i="1" s="1"/>
  <c r="GX215" i="1"/>
  <c r="GX259" i="1" s="1"/>
  <c r="GY215" i="1"/>
  <c r="GZ215" i="1"/>
  <c r="GZ259" i="1" s="1"/>
  <c r="HA215" i="1"/>
  <c r="HA259" i="1" s="1"/>
  <c r="HB215" i="1"/>
  <c r="HB259" i="1" s="1"/>
  <c r="HC215" i="1"/>
  <c r="HD215" i="1"/>
  <c r="HD259" i="1" s="1"/>
  <c r="HE215" i="1"/>
  <c r="HE259" i="1" s="1"/>
  <c r="HF215" i="1"/>
  <c r="HF259" i="1" s="1"/>
  <c r="HG215" i="1"/>
  <c r="HH215" i="1"/>
  <c r="HH259" i="1" s="1"/>
  <c r="HI215" i="1"/>
  <c r="HI259" i="1" s="1"/>
  <c r="HJ215" i="1"/>
  <c r="HJ259" i="1" s="1"/>
  <c r="HK215" i="1"/>
  <c r="HL215" i="1"/>
  <c r="HL259" i="1" s="1"/>
  <c r="HM215" i="1"/>
  <c r="HM259" i="1" s="1"/>
  <c r="HN215" i="1"/>
  <c r="HN259" i="1" s="1"/>
  <c r="HO215" i="1"/>
  <c r="HP215" i="1"/>
  <c r="HP259" i="1" s="1"/>
  <c r="HQ215" i="1"/>
  <c r="HQ259" i="1" s="1"/>
  <c r="HR215" i="1"/>
  <c r="HR259" i="1" s="1"/>
  <c r="HS215" i="1"/>
  <c r="HT215" i="1"/>
  <c r="HT259" i="1" s="1"/>
  <c r="HU215" i="1"/>
  <c r="HU259" i="1" s="1"/>
  <c r="HV215" i="1"/>
  <c r="HW215" i="1"/>
  <c r="HX215" i="1"/>
  <c r="HX259" i="1" s="1"/>
  <c r="HY215" i="1"/>
  <c r="HY259" i="1" s="1"/>
  <c r="HZ215" i="1"/>
  <c r="HZ259" i="1" s="1"/>
  <c r="IA215" i="1"/>
  <c r="CQ216" i="1"/>
  <c r="CQ260" i="1" s="1"/>
  <c r="CR216" i="1"/>
  <c r="CR260" i="1" s="1"/>
  <c r="CS216" i="1"/>
  <c r="CS260" i="1" s="1"/>
  <c r="CT216" i="1"/>
  <c r="CT260" i="1" s="1"/>
  <c r="CU216" i="1"/>
  <c r="CU260" i="1" s="1"/>
  <c r="CV216" i="1"/>
  <c r="CV260" i="1" s="1"/>
  <c r="CW216" i="1"/>
  <c r="CW260" i="1" s="1"/>
  <c r="CX216" i="1"/>
  <c r="CX260" i="1" s="1"/>
  <c r="CY216" i="1"/>
  <c r="CY260" i="1" s="1"/>
  <c r="CZ216" i="1"/>
  <c r="CZ260" i="1" s="1"/>
  <c r="DA216" i="1"/>
  <c r="DA260" i="1" s="1"/>
  <c r="DB216" i="1"/>
  <c r="DB260" i="1" s="1"/>
  <c r="DC216" i="1"/>
  <c r="DC260" i="1" s="1"/>
  <c r="DD216" i="1"/>
  <c r="DD260" i="1" s="1"/>
  <c r="DE216" i="1"/>
  <c r="DF216" i="1"/>
  <c r="DG216" i="1"/>
  <c r="DG260" i="1" s="1"/>
  <c r="DH216" i="1"/>
  <c r="DH260" i="1" s="1"/>
  <c r="DI216" i="1"/>
  <c r="DI260" i="1" s="1"/>
  <c r="DJ216" i="1"/>
  <c r="DK216" i="1"/>
  <c r="DK260" i="1" s="1"/>
  <c r="DL216" i="1"/>
  <c r="DL260" i="1" s="1"/>
  <c r="DM216" i="1"/>
  <c r="DN216" i="1"/>
  <c r="DO216" i="1"/>
  <c r="DO260" i="1" s="1"/>
  <c r="DP216" i="1"/>
  <c r="DP260" i="1" s="1"/>
  <c r="DQ216" i="1"/>
  <c r="DQ260" i="1" s="1"/>
  <c r="DR216" i="1"/>
  <c r="DS216" i="1"/>
  <c r="DS260" i="1" s="1"/>
  <c r="DT216" i="1"/>
  <c r="DT260" i="1" s="1"/>
  <c r="DU216" i="1"/>
  <c r="DU260" i="1" s="1"/>
  <c r="DV216" i="1"/>
  <c r="DW216" i="1"/>
  <c r="DW260" i="1" s="1"/>
  <c r="DX216" i="1"/>
  <c r="DX260" i="1" s="1"/>
  <c r="DY216" i="1"/>
  <c r="DY260" i="1" s="1"/>
  <c r="DZ216" i="1"/>
  <c r="EA216" i="1"/>
  <c r="EA260" i="1" s="1"/>
  <c r="EB216" i="1"/>
  <c r="EB260" i="1" s="1"/>
  <c r="EC216" i="1"/>
  <c r="EC260" i="1" s="1"/>
  <c r="ED216" i="1"/>
  <c r="EE216" i="1"/>
  <c r="EE260" i="1" s="1"/>
  <c r="EF216" i="1"/>
  <c r="EF260" i="1" s="1"/>
  <c r="EG216" i="1"/>
  <c r="EG260" i="1" s="1"/>
  <c r="EH216" i="1"/>
  <c r="EI216" i="1"/>
  <c r="EI260" i="1" s="1"/>
  <c r="EJ216" i="1"/>
  <c r="EJ260" i="1" s="1"/>
  <c r="EK216" i="1"/>
  <c r="EK260" i="1" s="1"/>
  <c r="EL216" i="1"/>
  <c r="EM216" i="1"/>
  <c r="EM260" i="1" s="1"/>
  <c r="EN216" i="1"/>
  <c r="EN260" i="1" s="1"/>
  <c r="EO216" i="1"/>
  <c r="EO260" i="1" s="1"/>
  <c r="EP216" i="1"/>
  <c r="EQ216" i="1"/>
  <c r="EQ260" i="1" s="1"/>
  <c r="ER216" i="1"/>
  <c r="ER260" i="1" s="1"/>
  <c r="ES216" i="1"/>
  <c r="ES260" i="1" s="1"/>
  <c r="ET216" i="1"/>
  <c r="EU216" i="1"/>
  <c r="EU260" i="1" s="1"/>
  <c r="EV216" i="1"/>
  <c r="EV260" i="1" s="1"/>
  <c r="EW216" i="1"/>
  <c r="EX216" i="1"/>
  <c r="EY216" i="1"/>
  <c r="EY260" i="1" s="1"/>
  <c r="EZ216" i="1"/>
  <c r="EZ260" i="1" s="1"/>
  <c r="FA216" i="1"/>
  <c r="FA260" i="1" s="1"/>
  <c r="FB216" i="1"/>
  <c r="FC216" i="1"/>
  <c r="FC260" i="1" s="1"/>
  <c r="FD216" i="1"/>
  <c r="FD260" i="1" s="1"/>
  <c r="FE216" i="1"/>
  <c r="FE260" i="1" s="1"/>
  <c r="FF216" i="1"/>
  <c r="FG216" i="1"/>
  <c r="FG260" i="1" s="1"/>
  <c r="FH216" i="1"/>
  <c r="FH260" i="1" s="1"/>
  <c r="FI216" i="1"/>
  <c r="FI260" i="1" s="1"/>
  <c r="FJ216" i="1"/>
  <c r="FK216" i="1"/>
  <c r="FK260" i="1" s="1"/>
  <c r="FL216" i="1"/>
  <c r="FL260" i="1" s="1"/>
  <c r="FM216" i="1"/>
  <c r="FM260" i="1" s="1"/>
  <c r="FN216" i="1"/>
  <c r="FO216" i="1"/>
  <c r="FO260" i="1" s="1"/>
  <c r="FP216" i="1"/>
  <c r="FP260" i="1" s="1"/>
  <c r="FQ216" i="1"/>
  <c r="FR216" i="1"/>
  <c r="FS216" i="1"/>
  <c r="FS260" i="1" s="1"/>
  <c r="FT216" i="1"/>
  <c r="FT260" i="1" s="1"/>
  <c r="FU216" i="1"/>
  <c r="FU260" i="1" s="1"/>
  <c r="FV216" i="1"/>
  <c r="FW216" i="1"/>
  <c r="FW260" i="1" s="1"/>
  <c r="FX216" i="1"/>
  <c r="FX260" i="1" s="1"/>
  <c r="FY216" i="1"/>
  <c r="FZ216" i="1"/>
  <c r="GA216" i="1"/>
  <c r="GA260" i="1" s="1"/>
  <c r="GB216" i="1"/>
  <c r="GB260" i="1" s="1"/>
  <c r="GC216" i="1"/>
  <c r="GC260" i="1" s="1"/>
  <c r="GD216" i="1"/>
  <c r="GE216" i="1"/>
  <c r="GE260" i="1" s="1"/>
  <c r="GF216" i="1"/>
  <c r="GF260" i="1" s="1"/>
  <c r="GG216" i="1"/>
  <c r="GG260" i="1" s="1"/>
  <c r="GH216" i="1"/>
  <c r="GI216" i="1"/>
  <c r="GI260" i="1" s="1"/>
  <c r="GJ216" i="1"/>
  <c r="GJ260" i="1" s="1"/>
  <c r="GK216" i="1"/>
  <c r="GK260" i="1" s="1"/>
  <c r="GL216" i="1"/>
  <c r="GM216" i="1"/>
  <c r="GM260" i="1" s="1"/>
  <c r="GN216" i="1"/>
  <c r="GN260" i="1" s="1"/>
  <c r="GO216" i="1"/>
  <c r="GO260" i="1" s="1"/>
  <c r="GP216" i="1"/>
  <c r="GQ216" i="1"/>
  <c r="GQ260" i="1" s="1"/>
  <c r="GR216" i="1"/>
  <c r="GR260" i="1" s="1"/>
  <c r="GS216" i="1"/>
  <c r="GS260" i="1" s="1"/>
  <c r="GT216" i="1"/>
  <c r="GU216" i="1"/>
  <c r="GU260" i="1" s="1"/>
  <c r="GV216" i="1"/>
  <c r="GV260" i="1" s="1"/>
  <c r="GW216" i="1"/>
  <c r="GW260" i="1" s="1"/>
  <c r="GX216" i="1"/>
  <c r="GY216" i="1"/>
  <c r="GY260" i="1" s="1"/>
  <c r="GZ216" i="1"/>
  <c r="GZ260" i="1" s="1"/>
  <c r="HA216" i="1"/>
  <c r="HA260" i="1" s="1"/>
  <c r="HB216" i="1"/>
  <c r="HC216" i="1"/>
  <c r="HC260" i="1" s="1"/>
  <c r="HD216" i="1"/>
  <c r="HD260" i="1" s="1"/>
  <c r="HE216" i="1"/>
  <c r="HE260" i="1" s="1"/>
  <c r="HF216" i="1"/>
  <c r="HG216" i="1"/>
  <c r="HG260" i="1" s="1"/>
  <c r="HH216" i="1"/>
  <c r="HH260" i="1" s="1"/>
  <c r="HI216" i="1"/>
  <c r="HJ216" i="1"/>
  <c r="HK216" i="1"/>
  <c r="HK260" i="1" s="1"/>
  <c r="HL216" i="1"/>
  <c r="HL260" i="1" s="1"/>
  <c r="HM216" i="1"/>
  <c r="HM260" i="1" s="1"/>
  <c r="HN216" i="1"/>
  <c r="HO216" i="1"/>
  <c r="HO260" i="1" s="1"/>
  <c r="HP216" i="1"/>
  <c r="HP260" i="1" s="1"/>
  <c r="HQ216" i="1"/>
  <c r="HQ260" i="1" s="1"/>
  <c r="HR216" i="1"/>
  <c r="HS216" i="1"/>
  <c r="HS260" i="1" s="1"/>
  <c r="HT216" i="1"/>
  <c r="HT260" i="1" s="1"/>
  <c r="HU216" i="1"/>
  <c r="HU260" i="1" s="1"/>
  <c r="HV216" i="1"/>
  <c r="HW216" i="1"/>
  <c r="HW260" i="1" s="1"/>
  <c r="HX216" i="1"/>
  <c r="HX260" i="1" s="1"/>
  <c r="HY216" i="1"/>
  <c r="HY260" i="1" s="1"/>
  <c r="HZ216" i="1"/>
  <c r="IA216" i="1"/>
  <c r="IA260" i="1" s="1"/>
  <c r="CQ218" i="1"/>
  <c r="CQ239" i="1" s="1"/>
  <c r="CR218" i="1"/>
  <c r="CR239" i="1" s="1"/>
  <c r="CS218" i="1"/>
  <c r="CS239" i="1" s="1"/>
  <c r="CT218" i="1"/>
  <c r="CT239" i="1" s="1"/>
  <c r="CU218" i="1"/>
  <c r="CU239" i="1" s="1"/>
  <c r="CV218" i="1"/>
  <c r="CW218" i="1"/>
  <c r="CW239" i="1" s="1"/>
  <c r="CX218" i="1"/>
  <c r="CX239" i="1" s="1"/>
  <c r="CY218" i="1"/>
  <c r="CY239" i="1" s="1"/>
  <c r="CZ218" i="1"/>
  <c r="CZ239" i="1" s="1"/>
  <c r="DA218" i="1"/>
  <c r="DA239" i="1" s="1"/>
  <c r="DB218" i="1"/>
  <c r="DB239" i="1" s="1"/>
  <c r="DC218" i="1"/>
  <c r="DC239" i="1" s="1"/>
  <c r="DD218" i="1"/>
  <c r="DD239" i="1" s="1"/>
  <c r="DE218" i="1"/>
  <c r="DE239" i="1" s="1"/>
  <c r="DF218" i="1"/>
  <c r="DF239" i="1" s="1"/>
  <c r="DG218" i="1"/>
  <c r="DG239" i="1" s="1"/>
  <c r="DH218" i="1"/>
  <c r="DH239" i="1" s="1"/>
  <c r="DI218" i="1"/>
  <c r="DI239" i="1" s="1"/>
  <c r="DJ218" i="1"/>
  <c r="DJ239" i="1" s="1"/>
  <c r="DK218" i="1"/>
  <c r="DK239" i="1" s="1"/>
  <c r="DL218" i="1"/>
  <c r="DL239" i="1" s="1"/>
  <c r="DM218" i="1"/>
  <c r="DM239" i="1" s="1"/>
  <c r="DN218" i="1"/>
  <c r="DN239" i="1" s="1"/>
  <c r="DO218" i="1"/>
  <c r="DO239" i="1" s="1"/>
  <c r="DP218" i="1"/>
  <c r="DQ218" i="1"/>
  <c r="DQ239" i="1" s="1"/>
  <c r="DR218" i="1"/>
  <c r="DR239" i="1" s="1"/>
  <c r="DS218" i="1"/>
  <c r="DS239" i="1" s="1"/>
  <c r="DT218" i="1"/>
  <c r="DT239" i="1" s="1"/>
  <c r="DU218" i="1"/>
  <c r="DU239" i="1" s="1"/>
  <c r="DV218" i="1"/>
  <c r="DV239" i="1" s="1"/>
  <c r="DW218" i="1"/>
  <c r="DW239" i="1" s="1"/>
  <c r="DX218" i="1"/>
  <c r="DY218" i="1"/>
  <c r="DY239" i="1" s="1"/>
  <c r="DZ218" i="1"/>
  <c r="DZ239" i="1" s="1"/>
  <c r="EA218" i="1"/>
  <c r="EA239" i="1" s="1"/>
  <c r="EB218" i="1"/>
  <c r="EB239" i="1" s="1"/>
  <c r="EC218" i="1"/>
  <c r="EC239" i="1" s="1"/>
  <c r="ED218" i="1"/>
  <c r="ED239" i="1" s="1"/>
  <c r="EE218" i="1"/>
  <c r="EE239" i="1" s="1"/>
  <c r="EF218" i="1"/>
  <c r="EF239" i="1" s="1"/>
  <c r="EG218" i="1"/>
  <c r="EG239" i="1" s="1"/>
  <c r="EH218" i="1"/>
  <c r="EH239" i="1" s="1"/>
  <c r="EI218" i="1"/>
  <c r="EI239" i="1" s="1"/>
  <c r="EJ218" i="1"/>
  <c r="EK218" i="1"/>
  <c r="EK239" i="1" s="1"/>
  <c r="EL218" i="1"/>
  <c r="EL239" i="1" s="1"/>
  <c r="EM218" i="1"/>
  <c r="EM239" i="1" s="1"/>
  <c r="EN218" i="1"/>
  <c r="EN239" i="1" s="1"/>
  <c r="EO218" i="1"/>
  <c r="EO239" i="1" s="1"/>
  <c r="EP218" i="1"/>
  <c r="EP239" i="1" s="1"/>
  <c r="EQ218" i="1"/>
  <c r="EQ239" i="1" s="1"/>
  <c r="ER218" i="1"/>
  <c r="ER239" i="1" s="1"/>
  <c r="ES218" i="1"/>
  <c r="ES239" i="1" s="1"/>
  <c r="ET218" i="1"/>
  <c r="ET239" i="1" s="1"/>
  <c r="EU218" i="1"/>
  <c r="EU239" i="1" s="1"/>
  <c r="EV218" i="1"/>
  <c r="EW218" i="1"/>
  <c r="EW239" i="1" s="1"/>
  <c r="EX218" i="1"/>
  <c r="EX239" i="1" s="1"/>
  <c r="EY218" i="1"/>
  <c r="EY239" i="1" s="1"/>
  <c r="EZ218" i="1"/>
  <c r="EZ239" i="1" s="1"/>
  <c r="FA218" i="1"/>
  <c r="FA239" i="1" s="1"/>
  <c r="FB218" i="1"/>
  <c r="FB239" i="1" s="1"/>
  <c r="FC218" i="1"/>
  <c r="FC239" i="1" s="1"/>
  <c r="FD218" i="1"/>
  <c r="FE218" i="1"/>
  <c r="FE239" i="1" s="1"/>
  <c r="FF218" i="1"/>
  <c r="FG218" i="1"/>
  <c r="FG239" i="1" s="1"/>
  <c r="FH218" i="1"/>
  <c r="FH239" i="1" s="1"/>
  <c r="FI218" i="1"/>
  <c r="FJ218" i="1"/>
  <c r="FJ239" i="1" s="1"/>
  <c r="FK218" i="1"/>
  <c r="FK239" i="1" s="1"/>
  <c r="FL218" i="1"/>
  <c r="FL239" i="1" s="1"/>
  <c r="FM218" i="1"/>
  <c r="FM239" i="1" s="1"/>
  <c r="FN218" i="1"/>
  <c r="FN239" i="1" s="1"/>
  <c r="FO218" i="1"/>
  <c r="FO239" i="1" s="1"/>
  <c r="FP218" i="1"/>
  <c r="FQ218" i="1"/>
  <c r="FR218" i="1"/>
  <c r="FR239" i="1" s="1"/>
  <c r="FS218" i="1"/>
  <c r="FS239" i="1" s="1"/>
  <c r="FT218" i="1"/>
  <c r="FT239" i="1" s="1"/>
  <c r="FU218" i="1"/>
  <c r="FU239" i="1" s="1"/>
  <c r="FV218" i="1"/>
  <c r="FV239" i="1" s="1"/>
  <c r="FW218" i="1"/>
  <c r="FW239" i="1" s="1"/>
  <c r="FX218" i="1"/>
  <c r="FX239" i="1" s="1"/>
  <c r="FY218" i="1"/>
  <c r="FZ218" i="1"/>
  <c r="GA218" i="1"/>
  <c r="GA239" i="1" s="1"/>
  <c r="GB218" i="1"/>
  <c r="GB239" i="1" s="1"/>
  <c r="GC218" i="1"/>
  <c r="GC239" i="1" s="1"/>
  <c r="GD218" i="1"/>
  <c r="GD239" i="1" s="1"/>
  <c r="GE218" i="1"/>
  <c r="GE239" i="1" s="1"/>
  <c r="GF218" i="1"/>
  <c r="GF239" i="1" s="1"/>
  <c r="GG218" i="1"/>
  <c r="GG239" i="1" s="1"/>
  <c r="GH218" i="1"/>
  <c r="GH239" i="1" s="1"/>
  <c r="GI218" i="1"/>
  <c r="GI239" i="1" s="1"/>
  <c r="GJ218" i="1"/>
  <c r="GJ239" i="1" s="1"/>
  <c r="GK218" i="1"/>
  <c r="GK239" i="1" s="1"/>
  <c r="GL218" i="1"/>
  <c r="GL239" i="1" s="1"/>
  <c r="GM218" i="1"/>
  <c r="GM239" i="1" s="1"/>
  <c r="GN218" i="1"/>
  <c r="GN239" i="1" s="1"/>
  <c r="GO218" i="1"/>
  <c r="GO239" i="1" s="1"/>
  <c r="GP218" i="1"/>
  <c r="GP239" i="1" s="1"/>
  <c r="GQ218" i="1"/>
  <c r="GQ239" i="1" s="1"/>
  <c r="GR218" i="1"/>
  <c r="GR239" i="1" s="1"/>
  <c r="GS218" i="1"/>
  <c r="GS239" i="1" s="1"/>
  <c r="GT218" i="1"/>
  <c r="GU218" i="1"/>
  <c r="GU239" i="1" s="1"/>
  <c r="GV218" i="1"/>
  <c r="GV239" i="1" s="1"/>
  <c r="GW218" i="1"/>
  <c r="GW239" i="1" s="1"/>
  <c r="GX218" i="1"/>
  <c r="GX239" i="1" s="1"/>
  <c r="GY218" i="1"/>
  <c r="GY239" i="1" s="1"/>
  <c r="GZ218" i="1"/>
  <c r="GZ239" i="1" s="1"/>
  <c r="HA218" i="1"/>
  <c r="HA239" i="1" s="1"/>
  <c r="HB218" i="1"/>
  <c r="HB239" i="1" s="1"/>
  <c r="HC218" i="1"/>
  <c r="HC239" i="1" s="1"/>
  <c r="HD218" i="1"/>
  <c r="HD239" i="1" s="1"/>
  <c r="HE218" i="1"/>
  <c r="HE239" i="1" s="1"/>
  <c r="HF218" i="1"/>
  <c r="HF239" i="1" s="1"/>
  <c r="HG218" i="1"/>
  <c r="HG239" i="1" s="1"/>
  <c r="HH218" i="1"/>
  <c r="HI218" i="1"/>
  <c r="HI239" i="1" s="1"/>
  <c r="HJ218" i="1"/>
  <c r="HJ239" i="1" s="1"/>
  <c r="HK218" i="1"/>
  <c r="HK239" i="1" s="1"/>
  <c r="HL218" i="1"/>
  <c r="HL239" i="1" s="1"/>
  <c r="HM218" i="1"/>
  <c r="HN218" i="1"/>
  <c r="HN239" i="1" s="1"/>
  <c r="HO218" i="1"/>
  <c r="HO239" i="1" s="1"/>
  <c r="HP218" i="1"/>
  <c r="HP239" i="1" s="1"/>
  <c r="HQ218" i="1"/>
  <c r="HQ239" i="1" s="1"/>
  <c r="HR218" i="1"/>
  <c r="HR239" i="1" s="1"/>
  <c r="HS218" i="1"/>
  <c r="HS239" i="1" s="1"/>
  <c r="HT218" i="1"/>
  <c r="HT239" i="1" s="1"/>
  <c r="HU218" i="1"/>
  <c r="HU239" i="1" s="1"/>
  <c r="HV218" i="1"/>
  <c r="HV239" i="1" s="1"/>
  <c r="HW218" i="1"/>
  <c r="HW239" i="1" s="1"/>
  <c r="HX218" i="1"/>
  <c r="HX239" i="1" s="1"/>
  <c r="HY218" i="1"/>
  <c r="HY239" i="1" s="1"/>
  <c r="HZ218" i="1"/>
  <c r="HZ239" i="1" s="1"/>
  <c r="IA218" i="1"/>
  <c r="IA239" i="1" s="1"/>
  <c r="CQ219" i="1"/>
  <c r="CR219" i="1"/>
  <c r="CR240" i="1" s="1"/>
  <c r="CS219" i="1"/>
  <c r="CS240" i="1" s="1"/>
  <c r="CT219" i="1"/>
  <c r="CT240" i="1" s="1"/>
  <c r="CU219" i="1"/>
  <c r="CU240" i="1" s="1"/>
  <c r="CV219" i="1"/>
  <c r="CV240" i="1" s="1"/>
  <c r="CW219" i="1"/>
  <c r="CW240" i="1" s="1"/>
  <c r="CX219" i="1"/>
  <c r="CX240" i="1" s="1"/>
  <c r="CY219" i="1"/>
  <c r="CZ219" i="1"/>
  <c r="CZ240" i="1" s="1"/>
  <c r="DA219" i="1"/>
  <c r="DA240" i="1" s="1"/>
  <c r="DB219" i="1"/>
  <c r="DB240" i="1" s="1"/>
  <c r="DC219" i="1"/>
  <c r="DC240" i="1" s="1"/>
  <c r="DD219" i="1"/>
  <c r="DD240" i="1" s="1"/>
  <c r="DE219" i="1"/>
  <c r="DE240" i="1" s="1"/>
  <c r="DF219" i="1"/>
  <c r="DF240" i="1" s="1"/>
  <c r="DG219" i="1"/>
  <c r="DH219" i="1"/>
  <c r="DH240" i="1" s="1"/>
  <c r="DI219" i="1"/>
  <c r="DI240" i="1" s="1"/>
  <c r="DJ219" i="1"/>
  <c r="DJ240" i="1" s="1"/>
  <c r="DK219" i="1"/>
  <c r="DK240" i="1" s="1"/>
  <c r="DL219" i="1"/>
  <c r="DL240" i="1" s="1"/>
  <c r="DM219" i="1"/>
  <c r="DM240" i="1" s="1"/>
  <c r="DN219" i="1"/>
  <c r="DN240" i="1" s="1"/>
  <c r="DO219" i="1"/>
  <c r="DO240" i="1" s="1"/>
  <c r="DP219" i="1"/>
  <c r="DP240" i="1" s="1"/>
  <c r="DQ219" i="1"/>
  <c r="DQ240" i="1" s="1"/>
  <c r="DR219" i="1"/>
  <c r="DR240" i="1" s="1"/>
  <c r="DS219" i="1"/>
  <c r="DT219" i="1"/>
  <c r="DT240" i="1" s="1"/>
  <c r="DU219" i="1"/>
  <c r="DV219" i="1"/>
  <c r="DV240" i="1" s="1"/>
  <c r="DW219" i="1"/>
  <c r="DW240" i="1" s="1"/>
  <c r="DX219" i="1"/>
  <c r="DX240" i="1" s="1"/>
  <c r="DY219" i="1"/>
  <c r="DY240" i="1" s="1"/>
  <c r="DZ219" i="1"/>
  <c r="DZ240" i="1" s="1"/>
  <c r="EA219" i="1"/>
  <c r="EB219" i="1"/>
  <c r="EB240" i="1" s="1"/>
  <c r="EC219" i="1"/>
  <c r="EC240" i="1" s="1"/>
  <c r="ED219" i="1"/>
  <c r="ED240" i="1" s="1"/>
  <c r="EE219" i="1"/>
  <c r="EE240" i="1" s="1"/>
  <c r="EF219" i="1"/>
  <c r="EF240" i="1" s="1"/>
  <c r="EG219" i="1"/>
  <c r="EG240" i="1" s="1"/>
  <c r="EH219" i="1"/>
  <c r="EH240" i="1" s="1"/>
  <c r="EI219" i="1"/>
  <c r="EJ219" i="1"/>
  <c r="EK219" i="1"/>
  <c r="EK240" i="1" s="1"/>
  <c r="EL219" i="1"/>
  <c r="EL240" i="1" s="1"/>
  <c r="EM219" i="1"/>
  <c r="EM240" i="1" s="1"/>
  <c r="EN219" i="1"/>
  <c r="EN240" i="1" s="1"/>
  <c r="EO219" i="1"/>
  <c r="EO240" i="1" s="1"/>
  <c r="EP219" i="1"/>
  <c r="EP240" i="1" s="1"/>
  <c r="EQ219" i="1"/>
  <c r="ER219" i="1"/>
  <c r="ER240" i="1" s="1"/>
  <c r="ES219" i="1"/>
  <c r="ES240" i="1" s="1"/>
  <c r="ET219" i="1"/>
  <c r="ET240" i="1" s="1"/>
  <c r="EU219" i="1"/>
  <c r="EU240" i="1" s="1"/>
  <c r="EV219" i="1"/>
  <c r="EV240" i="1" s="1"/>
  <c r="EW219" i="1"/>
  <c r="EW240" i="1" s="1"/>
  <c r="EX219" i="1"/>
  <c r="EX240" i="1" s="1"/>
  <c r="EY219" i="1"/>
  <c r="EZ219" i="1"/>
  <c r="EZ240" i="1" s="1"/>
  <c r="FA219" i="1"/>
  <c r="FB219" i="1"/>
  <c r="FB240" i="1" s="1"/>
  <c r="FC219" i="1"/>
  <c r="FC240" i="1" s="1"/>
  <c r="FD219" i="1"/>
  <c r="FD240" i="1" s="1"/>
  <c r="FE219" i="1"/>
  <c r="FF219" i="1"/>
  <c r="FF240" i="1" s="1"/>
  <c r="FG219" i="1"/>
  <c r="FH219" i="1"/>
  <c r="FH240" i="1" s="1"/>
  <c r="FI219" i="1"/>
  <c r="FI240" i="1" s="1"/>
  <c r="FJ219" i="1"/>
  <c r="FJ240" i="1" s="1"/>
  <c r="FK219" i="1"/>
  <c r="FK240" i="1" s="1"/>
  <c r="FL219" i="1"/>
  <c r="FL240" i="1" s="1"/>
  <c r="FM219" i="1"/>
  <c r="FM240" i="1" s="1"/>
  <c r="FN219" i="1"/>
  <c r="FN240" i="1" s="1"/>
  <c r="FO219" i="1"/>
  <c r="FP219" i="1"/>
  <c r="FP240" i="1" s="1"/>
  <c r="FQ219" i="1"/>
  <c r="FQ240" i="1" s="1"/>
  <c r="FR219" i="1"/>
  <c r="FR240" i="1" s="1"/>
  <c r="FS219" i="1"/>
  <c r="FS240" i="1" s="1"/>
  <c r="FT219" i="1"/>
  <c r="FT240" i="1" s="1"/>
  <c r="FU219" i="1"/>
  <c r="FU240" i="1" s="1"/>
  <c r="FV219" i="1"/>
  <c r="FV240" i="1" s="1"/>
  <c r="FW219" i="1"/>
  <c r="FX219" i="1"/>
  <c r="FX240" i="1" s="1"/>
  <c r="FY219" i="1"/>
  <c r="FY240" i="1" s="1"/>
  <c r="FZ219" i="1"/>
  <c r="FZ240" i="1" s="1"/>
  <c r="GA219" i="1"/>
  <c r="GA240" i="1" s="1"/>
  <c r="GB219" i="1"/>
  <c r="GC219" i="1"/>
  <c r="GD219" i="1"/>
  <c r="GD240" i="1" s="1"/>
  <c r="GE219" i="1"/>
  <c r="GF219" i="1"/>
  <c r="GF240" i="1" s="1"/>
  <c r="GG219" i="1"/>
  <c r="GG240" i="1" s="1"/>
  <c r="GH219" i="1"/>
  <c r="GH240" i="1" s="1"/>
  <c r="GI219" i="1"/>
  <c r="GI240" i="1" s="1"/>
  <c r="GJ219" i="1"/>
  <c r="GJ240" i="1" s="1"/>
  <c r="GK219" i="1"/>
  <c r="GK240" i="1" s="1"/>
  <c r="GL219" i="1"/>
  <c r="GL240" i="1" s="1"/>
  <c r="GM219" i="1"/>
  <c r="GN219" i="1"/>
  <c r="GN240" i="1" s="1"/>
  <c r="GO219" i="1"/>
  <c r="GO240" i="1" s="1"/>
  <c r="GP219" i="1"/>
  <c r="GQ219" i="1"/>
  <c r="GQ240" i="1" s="1"/>
  <c r="GR219" i="1"/>
  <c r="GR240" i="1" s="1"/>
  <c r="GS219" i="1"/>
  <c r="GS240" i="1" s="1"/>
  <c r="GT219" i="1"/>
  <c r="GT240" i="1" s="1"/>
  <c r="GU219" i="1"/>
  <c r="GU240" i="1" s="1"/>
  <c r="GV219" i="1"/>
  <c r="GV240" i="1" s="1"/>
  <c r="GW219" i="1"/>
  <c r="GW240" i="1" s="1"/>
  <c r="GX219" i="1"/>
  <c r="GX240" i="1" s="1"/>
  <c r="GY219" i="1"/>
  <c r="GY240" i="1" s="1"/>
  <c r="GZ219" i="1"/>
  <c r="GZ240" i="1" s="1"/>
  <c r="HA219" i="1"/>
  <c r="HA240" i="1" s="1"/>
  <c r="HB219" i="1"/>
  <c r="HB240" i="1" s="1"/>
  <c r="HC219" i="1"/>
  <c r="HC240" i="1" s="1"/>
  <c r="HD219" i="1"/>
  <c r="HD240" i="1" s="1"/>
  <c r="HE219" i="1"/>
  <c r="HE240" i="1" s="1"/>
  <c r="HF219" i="1"/>
  <c r="HF240" i="1" s="1"/>
  <c r="HG219" i="1"/>
  <c r="HG240" i="1" s="1"/>
  <c r="HH219" i="1"/>
  <c r="HH240" i="1" s="1"/>
  <c r="HI219" i="1"/>
  <c r="HI240" i="1" s="1"/>
  <c r="HJ219" i="1"/>
  <c r="HJ240" i="1" s="1"/>
  <c r="HK219" i="1"/>
  <c r="HK240" i="1" s="1"/>
  <c r="HL219" i="1"/>
  <c r="HL240" i="1" s="1"/>
  <c r="HM219" i="1"/>
  <c r="HM240" i="1" s="1"/>
  <c r="HN219" i="1"/>
  <c r="HN240" i="1" s="1"/>
  <c r="HO219" i="1"/>
  <c r="HO240" i="1" s="1"/>
  <c r="HP219" i="1"/>
  <c r="HP240" i="1" s="1"/>
  <c r="HQ219" i="1"/>
  <c r="HQ240" i="1" s="1"/>
  <c r="HR219" i="1"/>
  <c r="HR240" i="1" s="1"/>
  <c r="HS219" i="1"/>
  <c r="HS240" i="1" s="1"/>
  <c r="HT219" i="1"/>
  <c r="HT240" i="1" s="1"/>
  <c r="HU219" i="1"/>
  <c r="HU240" i="1" s="1"/>
  <c r="HV219" i="1"/>
  <c r="HV240" i="1" s="1"/>
  <c r="HW219" i="1"/>
  <c r="HW240" i="1" s="1"/>
  <c r="HX219" i="1"/>
  <c r="HX240" i="1" s="1"/>
  <c r="HY219" i="1"/>
  <c r="HZ219" i="1"/>
  <c r="HZ240" i="1" s="1"/>
  <c r="IA219" i="1"/>
  <c r="IA240" i="1" s="1"/>
  <c r="CQ220" i="1"/>
  <c r="CQ241" i="1" s="1"/>
  <c r="CR220" i="1"/>
  <c r="CR241" i="1" s="1"/>
  <c r="CS220" i="1"/>
  <c r="CS241" i="1" s="1"/>
  <c r="CT220" i="1"/>
  <c r="CT241" i="1" s="1"/>
  <c r="CU220" i="1"/>
  <c r="CU241" i="1" s="1"/>
  <c r="CV220" i="1"/>
  <c r="CV241" i="1" s="1"/>
  <c r="CW220" i="1"/>
  <c r="CW241" i="1" s="1"/>
  <c r="CX220" i="1"/>
  <c r="CX241" i="1" s="1"/>
  <c r="CY220" i="1"/>
  <c r="CY241" i="1" s="1"/>
  <c r="CZ220" i="1"/>
  <c r="CZ241" i="1" s="1"/>
  <c r="DA220" i="1"/>
  <c r="DA241" i="1" s="1"/>
  <c r="DB220" i="1"/>
  <c r="DB241" i="1" s="1"/>
  <c r="DC220" i="1"/>
  <c r="DC241" i="1" s="1"/>
  <c r="DD220" i="1"/>
  <c r="DD241" i="1" s="1"/>
  <c r="DE220" i="1"/>
  <c r="DF220" i="1"/>
  <c r="DF241" i="1" s="1"/>
  <c r="DG220" i="1"/>
  <c r="DG241" i="1" s="1"/>
  <c r="DH220" i="1"/>
  <c r="DH241" i="1" s="1"/>
  <c r="DI220" i="1"/>
  <c r="DJ220" i="1"/>
  <c r="DJ241" i="1" s="1"/>
  <c r="DK220" i="1"/>
  <c r="DK241" i="1" s="1"/>
  <c r="DL220" i="1"/>
  <c r="DL241" i="1" s="1"/>
  <c r="DM220" i="1"/>
  <c r="DN220" i="1"/>
  <c r="DN241" i="1" s="1"/>
  <c r="DO220" i="1"/>
  <c r="DO241" i="1" s="1"/>
  <c r="DP220" i="1"/>
  <c r="DP241" i="1" s="1"/>
  <c r="DQ220" i="1"/>
  <c r="DQ241" i="1" s="1"/>
  <c r="DR220" i="1"/>
  <c r="DR241" i="1" s="1"/>
  <c r="DS220" i="1"/>
  <c r="DS241" i="1" s="1"/>
  <c r="DT220" i="1"/>
  <c r="DT241" i="1" s="1"/>
  <c r="DU220" i="1"/>
  <c r="DU241" i="1" s="1"/>
  <c r="DV220" i="1"/>
  <c r="DV241" i="1" s="1"/>
  <c r="DW220" i="1"/>
  <c r="DW241" i="1" s="1"/>
  <c r="DX220" i="1"/>
  <c r="DX241" i="1" s="1"/>
  <c r="DY220" i="1"/>
  <c r="DY241" i="1" s="1"/>
  <c r="DZ220" i="1"/>
  <c r="DZ241" i="1" s="1"/>
  <c r="EA220" i="1"/>
  <c r="EA241" i="1" s="1"/>
  <c r="EB220" i="1"/>
  <c r="EB241" i="1" s="1"/>
  <c r="EC220" i="1"/>
  <c r="EC241" i="1" s="1"/>
  <c r="ED220" i="1"/>
  <c r="ED241" i="1" s="1"/>
  <c r="EE220" i="1"/>
  <c r="EE241" i="1" s="1"/>
  <c r="EF220" i="1"/>
  <c r="EF241" i="1" s="1"/>
  <c r="EG220" i="1"/>
  <c r="EG241" i="1" s="1"/>
  <c r="EH220" i="1"/>
  <c r="EH241" i="1" s="1"/>
  <c r="EI220" i="1"/>
  <c r="EI241" i="1" s="1"/>
  <c r="EJ220" i="1"/>
  <c r="EJ241" i="1" s="1"/>
  <c r="EK220" i="1"/>
  <c r="EK241" i="1" s="1"/>
  <c r="EL220" i="1"/>
  <c r="EL241" i="1" s="1"/>
  <c r="EM220" i="1"/>
  <c r="EM241" i="1" s="1"/>
  <c r="EN220" i="1"/>
  <c r="EO220" i="1"/>
  <c r="EO241" i="1" s="1"/>
  <c r="EP220" i="1"/>
  <c r="EP241" i="1" s="1"/>
  <c r="EQ220" i="1"/>
  <c r="EQ241" i="1" s="1"/>
  <c r="ER220" i="1"/>
  <c r="ER241" i="1" s="1"/>
  <c r="ES220" i="1"/>
  <c r="ES241" i="1" s="1"/>
  <c r="ET220" i="1"/>
  <c r="ET241" i="1" s="1"/>
  <c r="EU220" i="1"/>
  <c r="EU241" i="1" s="1"/>
  <c r="EV220" i="1"/>
  <c r="EV241" i="1" s="1"/>
  <c r="EW220" i="1"/>
  <c r="EW241" i="1" s="1"/>
  <c r="EX220" i="1"/>
  <c r="EX241" i="1" s="1"/>
  <c r="EY220" i="1"/>
  <c r="EY241" i="1" s="1"/>
  <c r="EZ220" i="1"/>
  <c r="EZ241" i="1" s="1"/>
  <c r="FA220" i="1"/>
  <c r="FA241" i="1" s="1"/>
  <c r="FB220" i="1"/>
  <c r="FB241" i="1" s="1"/>
  <c r="FC220" i="1"/>
  <c r="FC241" i="1" s="1"/>
  <c r="FD220" i="1"/>
  <c r="FD241" i="1" s="1"/>
  <c r="FE220" i="1"/>
  <c r="FE241" i="1" s="1"/>
  <c r="FF220" i="1"/>
  <c r="FF241" i="1" s="1"/>
  <c r="FG220" i="1"/>
  <c r="FG241" i="1" s="1"/>
  <c r="FH220" i="1"/>
  <c r="FH241" i="1" s="1"/>
  <c r="FI220" i="1"/>
  <c r="FI241" i="1" s="1"/>
  <c r="FJ220" i="1"/>
  <c r="FJ241" i="1" s="1"/>
  <c r="FK220" i="1"/>
  <c r="FK241" i="1" s="1"/>
  <c r="FL220" i="1"/>
  <c r="FL241" i="1" s="1"/>
  <c r="FM220" i="1"/>
  <c r="FM241" i="1" s="1"/>
  <c r="FN220" i="1"/>
  <c r="FN241" i="1" s="1"/>
  <c r="FO220" i="1"/>
  <c r="FO241" i="1" s="1"/>
  <c r="FP220" i="1"/>
  <c r="FP241" i="1" s="1"/>
  <c r="FQ220" i="1"/>
  <c r="FQ241" i="1" s="1"/>
  <c r="FR220" i="1"/>
  <c r="FR241" i="1" s="1"/>
  <c r="FS220" i="1"/>
  <c r="FS241" i="1" s="1"/>
  <c r="FT220" i="1"/>
  <c r="FT241" i="1" s="1"/>
  <c r="FU220" i="1"/>
  <c r="FV220" i="1"/>
  <c r="FV241" i="1" s="1"/>
  <c r="FW220" i="1"/>
  <c r="FW241" i="1" s="1"/>
  <c r="FX220" i="1"/>
  <c r="FX241" i="1" s="1"/>
  <c r="FY220" i="1"/>
  <c r="FZ220" i="1"/>
  <c r="FZ241" i="1" s="1"/>
  <c r="GA220" i="1"/>
  <c r="GA241" i="1" s="1"/>
  <c r="GB220" i="1"/>
  <c r="GB241" i="1" s="1"/>
  <c r="GC220" i="1"/>
  <c r="GC241" i="1" s="1"/>
  <c r="GD220" i="1"/>
  <c r="GD241" i="1" s="1"/>
  <c r="GE220" i="1"/>
  <c r="GE241" i="1" s="1"/>
  <c r="GF220" i="1"/>
  <c r="GF241" i="1" s="1"/>
  <c r="GG220" i="1"/>
  <c r="GG241" i="1" s="1"/>
  <c r="GH220" i="1"/>
  <c r="GH241" i="1" s="1"/>
  <c r="GI220" i="1"/>
  <c r="GI241" i="1" s="1"/>
  <c r="GJ220" i="1"/>
  <c r="GJ241" i="1" s="1"/>
  <c r="GK220" i="1"/>
  <c r="GK241" i="1" s="1"/>
  <c r="GL220" i="1"/>
  <c r="GL241" i="1" s="1"/>
  <c r="GM220" i="1"/>
  <c r="GM241" i="1" s="1"/>
  <c r="GN220" i="1"/>
  <c r="GN241" i="1" s="1"/>
  <c r="GO220" i="1"/>
  <c r="GP220" i="1"/>
  <c r="GP241" i="1" s="1"/>
  <c r="GQ220" i="1"/>
  <c r="GQ241" i="1" s="1"/>
  <c r="GR220" i="1"/>
  <c r="GR241" i="1" s="1"/>
  <c r="GS220" i="1"/>
  <c r="GT220" i="1"/>
  <c r="GT241" i="1" s="1"/>
  <c r="GU220" i="1"/>
  <c r="GV220" i="1"/>
  <c r="GV241" i="1" s="1"/>
  <c r="GW220" i="1"/>
  <c r="GW241" i="1" s="1"/>
  <c r="GX220" i="1"/>
  <c r="GX241" i="1" s="1"/>
  <c r="GY220" i="1"/>
  <c r="GY241" i="1" s="1"/>
  <c r="GZ220" i="1"/>
  <c r="GZ241" i="1" s="1"/>
  <c r="HA220" i="1"/>
  <c r="HB220" i="1"/>
  <c r="HB241" i="1" s="1"/>
  <c r="HC220" i="1"/>
  <c r="HD220" i="1"/>
  <c r="HD241" i="1" s="1"/>
  <c r="HE220" i="1"/>
  <c r="HF220" i="1"/>
  <c r="HF241" i="1" s="1"/>
  <c r="HG220" i="1"/>
  <c r="HG241" i="1" s="1"/>
  <c r="HH220" i="1"/>
  <c r="HH241" i="1" s="1"/>
  <c r="HI220" i="1"/>
  <c r="HI241" i="1" s="1"/>
  <c r="HJ220" i="1"/>
  <c r="HJ241" i="1" s="1"/>
  <c r="HK220" i="1"/>
  <c r="HL220" i="1"/>
  <c r="HM220" i="1"/>
  <c r="HM241" i="1" s="1"/>
  <c r="HN220" i="1"/>
  <c r="HN241" i="1" s="1"/>
  <c r="HO220" i="1"/>
  <c r="HO241" i="1" s="1"/>
  <c r="HP220" i="1"/>
  <c r="HP241" i="1" s="1"/>
  <c r="HQ220" i="1"/>
  <c r="HQ241" i="1" s="1"/>
  <c r="HR220" i="1"/>
  <c r="HR241" i="1" s="1"/>
  <c r="HS220" i="1"/>
  <c r="HT220" i="1"/>
  <c r="HT241" i="1" s="1"/>
  <c r="HU220" i="1"/>
  <c r="HU241" i="1" s="1"/>
  <c r="HV220" i="1"/>
  <c r="HV241" i="1" s="1"/>
  <c r="HW220" i="1"/>
  <c r="HW241" i="1" s="1"/>
  <c r="HX220" i="1"/>
  <c r="HX241" i="1" s="1"/>
  <c r="HY220" i="1"/>
  <c r="HY241" i="1" s="1"/>
  <c r="HZ220" i="1"/>
  <c r="HZ241" i="1" s="1"/>
  <c r="IA220" i="1"/>
  <c r="CQ221" i="1"/>
  <c r="CQ242" i="1" s="1"/>
  <c r="CR221" i="1"/>
  <c r="CR242" i="1" s="1"/>
  <c r="CS221" i="1"/>
  <c r="CS242" i="1" s="1"/>
  <c r="CT221" i="1"/>
  <c r="CT242" i="1" s="1"/>
  <c r="CU221" i="1"/>
  <c r="CU242" i="1" s="1"/>
  <c r="CV221" i="1"/>
  <c r="CV242" i="1" s="1"/>
  <c r="CW221" i="1"/>
  <c r="CW242" i="1" s="1"/>
  <c r="CX221" i="1"/>
  <c r="CY221" i="1"/>
  <c r="CY242" i="1" s="1"/>
  <c r="CZ221" i="1"/>
  <c r="CZ242" i="1" s="1"/>
  <c r="DA221" i="1"/>
  <c r="DA242" i="1" s="1"/>
  <c r="DB221" i="1"/>
  <c r="DB242" i="1" s="1"/>
  <c r="DC221" i="1"/>
  <c r="DC242" i="1" s="1"/>
  <c r="DD221" i="1"/>
  <c r="DD242" i="1" s="1"/>
  <c r="DE221" i="1"/>
  <c r="DE242" i="1" s="1"/>
  <c r="DF221" i="1"/>
  <c r="DG221" i="1"/>
  <c r="DG242" i="1" s="1"/>
  <c r="DH221" i="1"/>
  <c r="DH242" i="1" s="1"/>
  <c r="DI221" i="1"/>
  <c r="DI242" i="1" s="1"/>
  <c r="DJ221" i="1"/>
  <c r="DJ242" i="1" s="1"/>
  <c r="DK221" i="1"/>
  <c r="DK242" i="1" s="1"/>
  <c r="DL221" i="1"/>
  <c r="DL242" i="1" s="1"/>
  <c r="DM221" i="1"/>
  <c r="DM242" i="1" s="1"/>
  <c r="DN221" i="1"/>
  <c r="DN242" i="1" s="1"/>
  <c r="DO221" i="1"/>
  <c r="DO242" i="1" s="1"/>
  <c r="DP221" i="1"/>
  <c r="DP242" i="1" s="1"/>
  <c r="DQ221" i="1"/>
  <c r="DQ242" i="1" s="1"/>
  <c r="DR221" i="1"/>
  <c r="DR242" i="1" s="1"/>
  <c r="DS221" i="1"/>
  <c r="DS242" i="1" s="1"/>
  <c r="DT221" i="1"/>
  <c r="DT242" i="1" s="1"/>
  <c r="DU221" i="1"/>
  <c r="DU242" i="1" s="1"/>
  <c r="DV221" i="1"/>
  <c r="DV242" i="1" s="1"/>
  <c r="DW221" i="1"/>
  <c r="DW242" i="1" s="1"/>
  <c r="DX221" i="1"/>
  <c r="DY221" i="1"/>
  <c r="DY242" i="1" s="1"/>
  <c r="DZ221" i="1"/>
  <c r="DZ242" i="1" s="1"/>
  <c r="EA221" i="1"/>
  <c r="EB221" i="1"/>
  <c r="EC221" i="1"/>
  <c r="EC242" i="1" s="1"/>
  <c r="ED221" i="1"/>
  <c r="EE221" i="1"/>
  <c r="EF221" i="1"/>
  <c r="EF242" i="1" s="1"/>
  <c r="EG221" i="1"/>
  <c r="EG242" i="1" s="1"/>
  <c r="EH221" i="1"/>
  <c r="EH242" i="1" s="1"/>
  <c r="EI221" i="1"/>
  <c r="EJ221" i="1"/>
  <c r="EJ242" i="1" s="1"/>
  <c r="EK221" i="1"/>
  <c r="EK242" i="1" s="1"/>
  <c r="EL221" i="1"/>
  <c r="EM221" i="1"/>
  <c r="EN221" i="1"/>
  <c r="EN242" i="1" s="1"/>
  <c r="EO221" i="1"/>
  <c r="EO242" i="1" s="1"/>
  <c r="EP221" i="1"/>
  <c r="EP242" i="1" s="1"/>
  <c r="EQ221" i="1"/>
  <c r="EQ242" i="1" s="1"/>
  <c r="ER221" i="1"/>
  <c r="ER242" i="1" s="1"/>
  <c r="ES221" i="1"/>
  <c r="ES242" i="1" s="1"/>
  <c r="ET221" i="1"/>
  <c r="EU221" i="1"/>
  <c r="EU242" i="1" s="1"/>
  <c r="EV221" i="1"/>
  <c r="EV242" i="1" s="1"/>
  <c r="EW221" i="1"/>
  <c r="EW242" i="1" s="1"/>
  <c r="EX221" i="1"/>
  <c r="EX242" i="1" s="1"/>
  <c r="EY221" i="1"/>
  <c r="EY242" i="1" s="1"/>
  <c r="EZ221" i="1"/>
  <c r="EZ242" i="1" s="1"/>
  <c r="FA221" i="1"/>
  <c r="FA242" i="1" s="1"/>
  <c r="FB221" i="1"/>
  <c r="FC221" i="1"/>
  <c r="FC242" i="1" s="1"/>
  <c r="FD221" i="1"/>
  <c r="FD242" i="1" s="1"/>
  <c r="FE221" i="1"/>
  <c r="FE242" i="1" s="1"/>
  <c r="FF221" i="1"/>
  <c r="FF242" i="1" s="1"/>
  <c r="FG221" i="1"/>
  <c r="FH221" i="1"/>
  <c r="FI221" i="1"/>
  <c r="FI242" i="1" s="1"/>
  <c r="FJ221" i="1"/>
  <c r="FK221" i="1"/>
  <c r="FL221" i="1"/>
  <c r="FL242" i="1" s="1"/>
  <c r="FM221" i="1"/>
  <c r="FM242" i="1" s="1"/>
  <c r="FN221" i="1"/>
  <c r="FN242" i="1" s="1"/>
  <c r="FO221" i="1"/>
  <c r="FP221" i="1"/>
  <c r="FP242" i="1" s="1"/>
  <c r="FQ221" i="1"/>
  <c r="FQ242" i="1" s="1"/>
  <c r="FR221" i="1"/>
  <c r="FS221" i="1"/>
  <c r="FT221" i="1"/>
  <c r="FT242" i="1" s="1"/>
  <c r="FU221" i="1"/>
  <c r="FU242" i="1" s="1"/>
  <c r="FV221" i="1"/>
  <c r="FV242" i="1" s="1"/>
  <c r="FW221" i="1"/>
  <c r="FW242" i="1" s="1"/>
  <c r="FX221" i="1"/>
  <c r="FX242" i="1" s="1"/>
  <c r="FY221" i="1"/>
  <c r="FY242" i="1" s="1"/>
  <c r="FZ221" i="1"/>
  <c r="GA221" i="1"/>
  <c r="GA242" i="1" s="1"/>
  <c r="GB221" i="1"/>
  <c r="GB242" i="1" s="1"/>
  <c r="GC221" i="1"/>
  <c r="GC242" i="1" s="1"/>
  <c r="GD221" i="1"/>
  <c r="GD242" i="1" s="1"/>
  <c r="GE221" i="1"/>
  <c r="GE242" i="1" s="1"/>
  <c r="GF221" i="1"/>
  <c r="GF242" i="1" s="1"/>
  <c r="GG221" i="1"/>
  <c r="GG242" i="1" s="1"/>
  <c r="GH221" i="1"/>
  <c r="GI221" i="1"/>
  <c r="GJ221" i="1"/>
  <c r="GJ242" i="1" s="1"/>
  <c r="GK221" i="1"/>
  <c r="GK242" i="1" s="1"/>
  <c r="GL221" i="1"/>
  <c r="GL242" i="1" s="1"/>
  <c r="GM221" i="1"/>
  <c r="GM242" i="1" s="1"/>
  <c r="GN221" i="1"/>
  <c r="GN242" i="1" s="1"/>
  <c r="GO221" i="1"/>
  <c r="GO242" i="1" s="1"/>
  <c r="GP221" i="1"/>
  <c r="GP242" i="1" s="1"/>
  <c r="GQ221" i="1"/>
  <c r="GQ242" i="1" s="1"/>
  <c r="GR221" i="1"/>
  <c r="GR242" i="1" s="1"/>
  <c r="GS221" i="1"/>
  <c r="GS242" i="1" s="1"/>
  <c r="GT221" i="1"/>
  <c r="GT242" i="1" s="1"/>
  <c r="GU221" i="1"/>
  <c r="GU242" i="1" s="1"/>
  <c r="GV221" i="1"/>
  <c r="GW221" i="1"/>
  <c r="GW242" i="1" s="1"/>
  <c r="GX221" i="1"/>
  <c r="GY221" i="1"/>
  <c r="GY242" i="1" s="1"/>
  <c r="GZ221" i="1"/>
  <c r="GZ242" i="1" s="1"/>
  <c r="HA221" i="1"/>
  <c r="HA242" i="1" s="1"/>
  <c r="HB221" i="1"/>
  <c r="HB242" i="1" s="1"/>
  <c r="HC221" i="1"/>
  <c r="HC242" i="1" s="1"/>
  <c r="HD221" i="1"/>
  <c r="HE221" i="1"/>
  <c r="HE242" i="1" s="1"/>
  <c r="HF221" i="1"/>
  <c r="HG221" i="1"/>
  <c r="HG242" i="1" s="1"/>
  <c r="HH221" i="1"/>
  <c r="HH242" i="1" s="1"/>
  <c r="HI221" i="1"/>
  <c r="HI242" i="1" s="1"/>
  <c r="HJ221" i="1"/>
  <c r="HJ242" i="1" s="1"/>
  <c r="HK221" i="1"/>
  <c r="HK242" i="1" s="1"/>
  <c r="HL221" i="1"/>
  <c r="HM221" i="1"/>
  <c r="HM242" i="1" s="1"/>
  <c r="HN221" i="1"/>
  <c r="HO221" i="1"/>
  <c r="HP221" i="1"/>
  <c r="HQ221" i="1"/>
  <c r="HQ242" i="1" s="1"/>
  <c r="HR221" i="1"/>
  <c r="HR242" i="1" s="1"/>
  <c r="HS221" i="1"/>
  <c r="HT221" i="1"/>
  <c r="HT242" i="1" s="1"/>
  <c r="HU221" i="1"/>
  <c r="HU242" i="1" s="1"/>
  <c r="HV221" i="1"/>
  <c r="HW221" i="1"/>
  <c r="HW242" i="1" s="1"/>
  <c r="HX221" i="1"/>
  <c r="HX242" i="1" s="1"/>
  <c r="HY221" i="1"/>
  <c r="HY242" i="1" s="1"/>
  <c r="HZ221" i="1"/>
  <c r="HZ242" i="1" s="1"/>
  <c r="IA221" i="1"/>
  <c r="CQ222" i="1"/>
  <c r="CQ243" i="1" s="1"/>
  <c r="CR222" i="1"/>
  <c r="CR243" i="1" s="1"/>
  <c r="CS222" i="1"/>
  <c r="CT222" i="1"/>
  <c r="CT243" i="1" s="1"/>
  <c r="CU222" i="1"/>
  <c r="CU243" i="1" s="1"/>
  <c r="CV222" i="1"/>
  <c r="CV243" i="1" s="1"/>
  <c r="CW222" i="1"/>
  <c r="CW243" i="1" s="1"/>
  <c r="CX222" i="1"/>
  <c r="CX243" i="1" s="1"/>
  <c r="CY222" i="1"/>
  <c r="CY243" i="1" s="1"/>
  <c r="CZ222" i="1"/>
  <c r="CZ243" i="1" s="1"/>
  <c r="DA222" i="1"/>
  <c r="DA243" i="1" s="1"/>
  <c r="DB222" i="1"/>
  <c r="DB243" i="1" s="1"/>
  <c r="DC222" i="1"/>
  <c r="DC243" i="1" s="1"/>
  <c r="DD222" i="1"/>
  <c r="DD243" i="1" s="1"/>
  <c r="DE222" i="1"/>
  <c r="DE243" i="1" s="1"/>
  <c r="DF222" i="1"/>
  <c r="DF243" i="1" s="1"/>
  <c r="DG222" i="1"/>
  <c r="DG243" i="1" s="1"/>
  <c r="DH222" i="1"/>
  <c r="DH243" i="1" s="1"/>
  <c r="DI222" i="1"/>
  <c r="DJ222" i="1"/>
  <c r="DJ243" i="1" s="1"/>
  <c r="DK222" i="1"/>
  <c r="DK243" i="1" s="1"/>
  <c r="DL222" i="1"/>
  <c r="DM222" i="1"/>
  <c r="DM243" i="1" s="1"/>
  <c r="DN222" i="1"/>
  <c r="DN243" i="1" s="1"/>
  <c r="DO222" i="1"/>
  <c r="DO243" i="1" s="1"/>
  <c r="DP222" i="1"/>
  <c r="DP243" i="1" s="1"/>
  <c r="DQ222" i="1"/>
  <c r="DR222" i="1"/>
  <c r="DR243" i="1" s="1"/>
  <c r="DS222" i="1"/>
  <c r="DT222" i="1"/>
  <c r="DT243" i="1" s="1"/>
  <c r="DU222" i="1"/>
  <c r="DU243" i="1" s="1"/>
  <c r="DV222" i="1"/>
  <c r="DV243" i="1" s="1"/>
  <c r="DW222" i="1"/>
  <c r="DX222" i="1"/>
  <c r="DX243" i="1" s="1"/>
  <c r="DY222" i="1"/>
  <c r="DY243" i="1" s="1"/>
  <c r="DZ222" i="1"/>
  <c r="DZ243" i="1" s="1"/>
  <c r="EA222" i="1"/>
  <c r="EA243" i="1" s="1"/>
  <c r="EB222" i="1"/>
  <c r="EB243" i="1" s="1"/>
  <c r="EC222" i="1"/>
  <c r="EC243" i="1" s="1"/>
  <c r="ED222" i="1"/>
  <c r="ED243" i="1" s="1"/>
  <c r="EE222" i="1"/>
  <c r="EF222" i="1"/>
  <c r="EF243" i="1" s="1"/>
  <c r="EG222" i="1"/>
  <c r="EH222" i="1"/>
  <c r="EH243" i="1" s="1"/>
  <c r="EI222" i="1"/>
  <c r="EI243" i="1" s="1"/>
  <c r="EJ222" i="1"/>
  <c r="EJ243" i="1" s="1"/>
  <c r="EK222" i="1"/>
  <c r="EK243" i="1" s="1"/>
  <c r="EL222" i="1"/>
  <c r="EL243" i="1" s="1"/>
  <c r="EM222" i="1"/>
  <c r="EM243" i="1" s="1"/>
  <c r="EN222" i="1"/>
  <c r="EN243" i="1" s="1"/>
  <c r="EO222" i="1"/>
  <c r="EO243" i="1" s="1"/>
  <c r="EP222" i="1"/>
  <c r="EQ222" i="1"/>
  <c r="EQ243" i="1" s="1"/>
  <c r="ER222" i="1"/>
  <c r="ER243" i="1" s="1"/>
  <c r="ES222" i="1"/>
  <c r="ES243" i="1" s="1"/>
  <c r="ET222" i="1"/>
  <c r="ET243" i="1" s="1"/>
  <c r="EU222" i="1"/>
  <c r="EU243" i="1" s="1"/>
  <c r="EV222" i="1"/>
  <c r="EV243" i="1" s="1"/>
  <c r="EW222" i="1"/>
  <c r="EW243" i="1" s="1"/>
  <c r="EX222" i="1"/>
  <c r="EX243" i="1" s="1"/>
  <c r="EY222" i="1"/>
  <c r="EY243" i="1" s="1"/>
  <c r="EZ222" i="1"/>
  <c r="EZ243" i="1" s="1"/>
  <c r="FA222" i="1"/>
  <c r="FA243" i="1" s="1"/>
  <c r="FB222" i="1"/>
  <c r="FC222" i="1"/>
  <c r="FC243" i="1" s="1"/>
  <c r="FD222" i="1"/>
  <c r="FD243" i="1" s="1"/>
  <c r="FE222" i="1"/>
  <c r="FE243" i="1" s="1"/>
  <c r="FF222" i="1"/>
  <c r="FG222" i="1"/>
  <c r="FG243" i="1" s="1"/>
  <c r="FH222" i="1"/>
  <c r="FH243" i="1" s="1"/>
  <c r="FI222" i="1"/>
  <c r="FI243" i="1" s="1"/>
  <c r="FJ222" i="1"/>
  <c r="FJ243" i="1" s="1"/>
  <c r="FK222" i="1"/>
  <c r="FK243" i="1" s="1"/>
  <c r="FL222" i="1"/>
  <c r="FM222" i="1"/>
  <c r="FM243" i="1" s="1"/>
  <c r="FN222" i="1"/>
  <c r="FN243" i="1" s="1"/>
  <c r="FO222" i="1"/>
  <c r="FO243" i="1" s="1"/>
  <c r="FP222" i="1"/>
  <c r="FP243" i="1" s="1"/>
  <c r="FQ222" i="1"/>
  <c r="FQ243" i="1" s="1"/>
  <c r="FR222" i="1"/>
  <c r="FR243" i="1" s="1"/>
  <c r="FS222" i="1"/>
  <c r="FS243" i="1" s="1"/>
  <c r="FT222" i="1"/>
  <c r="FT243" i="1" s="1"/>
  <c r="FU222" i="1"/>
  <c r="FU243" i="1" s="1"/>
  <c r="FV222" i="1"/>
  <c r="FW222" i="1"/>
  <c r="FW243" i="1" s="1"/>
  <c r="FX222" i="1"/>
  <c r="FX243" i="1" s="1"/>
  <c r="FY222" i="1"/>
  <c r="FY243" i="1" s="1"/>
  <c r="FZ222" i="1"/>
  <c r="FZ243" i="1" s="1"/>
  <c r="GA222" i="1"/>
  <c r="GA243" i="1" s="1"/>
  <c r="GB222" i="1"/>
  <c r="GB243" i="1" s="1"/>
  <c r="GC222" i="1"/>
  <c r="GC243" i="1" s="1"/>
  <c r="GD222" i="1"/>
  <c r="GD243" i="1" s="1"/>
  <c r="GE222" i="1"/>
  <c r="GE243" i="1" s="1"/>
  <c r="GF222" i="1"/>
  <c r="GF243" i="1" s="1"/>
  <c r="GG222" i="1"/>
  <c r="GG243" i="1" s="1"/>
  <c r="GH222" i="1"/>
  <c r="GH243" i="1" s="1"/>
  <c r="GI222" i="1"/>
  <c r="GI243" i="1" s="1"/>
  <c r="GJ222" i="1"/>
  <c r="GJ243" i="1" s="1"/>
  <c r="GK222" i="1"/>
  <c r="GK243" i="1" s="1"/>
  <c r="GL222" i="1"/>
  <c r="GM222" i="1"/>
  <c r="GM243" i="1" s="1"/>
  <c r="GN222" i="1"/>
  <c r="GN243" i="1" s="1"/>
  <c r="GO222" i="1"/>
  <c r="GO243" i="1" s="1"/>
  <c r="GP222" i="1"/>
  <c r="GP243" i="1" s="1"/>
  <c r="GQ222" i="1"/>
  <c r="GQ243" i="1" s="1"/>
  <c r="GR222" i="1"/>
  <c r="GR243" i="1" s="1"/>
  <c r="GS222" i="1"/>
  <c r="GS243" i="1" s="1"/>
  <c r="GT222" i="1"/>
  <c r="GT243" i="1" s="1"/>
  <c r="GU222" i="1"/>
  <c r="GV222" i="1"/>
  <c r="GV243" i="1" s="1"/>
  <c r="GW222" i="1"/>
  <c r="GW243" i="1" s="1"/>
  <c r="GX222" i="1"/>
  <c r="GX243" i="1" s="1"/>
  <c r="GY222" i="1"/>
  <c r="GY243" i="1" s="1"/>
  <c r="GZ222" i="1"/>
  <c r="GZ243" i="1" s="1"/>
  <c r="HA222" i="1"/>
  <c r="HB222" i="1"/>
  <c r="HB243" i="1" s="1"/>
  <c r="HC222" i="1"/>
  <c r="HC243" i="1" s="1"/>
  <c r="HD222" i="1"/>
  <c r="HD243" i="1" s="1"/>
  <c r="HE222" i="1"/>
  <c r="HE243" i="1" s="1"/>
  <c r="HF222" i="1"/>
  <c r="HF243" i="1" s="1"/>
  <c r="HG222" i="1"/>
  <c r="HG243" i="1" s="1"/>
  <c r="HH222" i="1"/>
  <c r="HH243" i="1" s="1"/>
  <c r="HI222" i="1"/>
  <c r="HI243" i="1" s="1"/>
  <c r="HJ222" i="1"/>
  <c r="HJ243" i="1" s="1"/>
  <c r="HK222" i="1"/>
  <c r="HK243" i="1" s="1"/>
  <c r="HL222" i="1"/>
  <c r="HL243" i="1" s="1"/>
  <c r="HM222" i="1"/>
  <c r="HM243" i="1" s="1"/>
  <c r="HN222" i="1"/>
  <c r="HO222" i="1"/>
  <c r="HO243" i="1" s="1"/>
  <c r="HP222" i="1"/>
  <c r="HP243" i="1" s="1"/>
  <c r="HQ222" i="1"/>
  <c r="HQ243" i="1" s="1"/>
  <c r="HR222" i="1"/>
  <c r="HR243" i="1" s="1"/>
  <c r="HS222" i="1"/>
  <c r="HS243" i="1" s="1"/>
  <c r="HT222" i="1"/>
  <c r="HT243" i="1" s="1"/>
  <c r="HU222" i="1"/>
  <c r="HU243" i="1" s="1"/>
  <c r="HV222" i="1"/>
  <c r="HV243" i="1" s="1"/>
  <c r="HW222" i="1"/>
  <c r="HW243" i="1" s="1"/>
  <c r="HX222" i="1"/>
  <c r="HX243" i="1" s="1"/>
  <c r="HY222" i="1"/>
  <c r="HY243" i="1" s="1"/>
  <c r="HZ222" i="1"/>
  <c r="IA222" i="1"/>
  <c r="IA243" i="1" s="1"/>
  <c r="CQ223" i="1"/>
  <c r="CQ244" i="1" s="1"/>
  <c r="CR223" i="1"/>
  <c r="CR244" i="1" s="1"/>
  <c r="CS223" i="1"/>
  <c r="CS244" i="1" s="1"/>
  <c r="CT223" i="1"/>
  <c r="CT244" i="1" s="1"/>
  <c r="CU223" i="1"/>
  <c r="CU244" i="1" s="1"/>
  <c r="CV223" i="1"/>
  <c r="CV244" i="1" s="1"/>
  <c r="CW223" i="1"/>
  <c r="CW244" i="1" s="1"/>
  <c r="CX223" i="1"/>
  <c r="CX244" i="1" s="1"/>
  <c r="CY223" i="1"/>
  <c r="CY244" i="1" s="1"/>
  <c r="CZ223" i="1"/>
  <c r="CZ244" i="1" s="1"/>
  <c r="DA223" i="1"/>
  <c r="DA244" i="1" s="1"/>
  <c r="DB223" i="1"/>
  <c r="DB244" i="1" s="1"/>
  <c r="DC223" i="1"/>
  <c r="DC244" i="1" s="1"/>
  <c r="DD223" i="1"/>
  <c r="DD244" i="1" s="1"/>
  <c r="DE223" i="1"/>
  <c r="DE244" i="1" s="1"/>
  <c r="DF223" i="1"/>
  <c r="DF244" i="1" s="1"/>
  <c r="DG223" i="1"/>
  <c r="DG244" i="1" s="1"/>
  <c r="DH223" i="1"/>
  <c r="DH244" i="1" s="1"/>
  <c r="DI223" i="1"/>
  <c r="DI244" i="1" s="1"/>
  <c r="DJ223" i="1"/>
  <c r="DJ244" i="1" s="1"/>
  <c r="DK223" i="1"/>
  <c r="DK244" i="1" s="1"/>
  <c r="DL223" i="1"/>
  <c r="DL244" i="1" s="1"/>
  <c r="DM223" i="1"/>
  <c r="DN223" i="1"/>
  <c r="DN244" i="1" s="1"/>
  <c r="DO223" i="1"/>
  <c r="DO244" i="1" s="1"/>
  <c r="DP223" i="1"/>
  <c r="DP244" i="1" s="1"/>
  <c r="DQ223" i="1"/>
  <c r="DQ244" i="1" s="1"/>
  <c r="DR223" i="1"/>
  <c r="DR244" i="1" s="1"/>
  <c r="DS223" i="1"/>
  <c r="DS244" i="1" s="1"/>
  <c r="DT223" i="1"/>
  <c r="DT244" i="1" s="1"/>
  <c r="DU223" i="1"/>
  <c r="DU244" i="1" s="1"/>
  <c r="DV223" i="1"/>
  <c r="DV244" i="1" s="1"/>
  <c r="DW223" i="1"/>
  <c r="DW244" i="1" s="1"/>
  <c r="DX223" i="1"/>
  <c r="DX244" i="1" s="1"/>
  <c r="DY223" i="1"/>
  <c r="DY244" i="1" s="1"/>
  <c r="DZ223" i="1"/>
  <c r="DZ244" i="1" s="1"/>
  <c r="EA223" i="1"/>
  <c r="EA244" i="1" s="1"/>
  <c r="EB223" i="1"/>
  <c r="EB244" i="1" s="1"/>
  <c r="EC223" i="1"/>
  <c r="EC244" i="1" s="1"/>
  <c r="ED223" i="1"/>
  <c r="ED244" i="1" s="1"/>
  <c r="EE223" i="1"/>
  <c r="EE244" i="1" s="1"/>
  <c r="EF223" i="1"/>
  <c r="EF244" i="1" s="1"/>
  <c r="EG223" i="1"/>
  <c r="EH223" i="1"/>
  <c r="EH244" i="1" s="1"/>
  <c r="EI223" i="1"/>
  <c r="EI244" i="1" s="1"/>
  <c r="EJ223" i="1"/>
  <c r="EJ244" i="1" s="1"/>
  <c r="EK223" i="1"/>
  <c r="EK244" i="1" s="1"/>
  <c r="EL223" i="1"/>
  <c r="EL244" i="1" s="1"/>
  <c r="EM223" i="1"/>
  <c r="EM244" i="1" s="1"/>
  <c r="EN223" i="1"/>
  <c r="EN244" i="1" s="1"/>
  <c r="EO223" i="1"/>
  <c r="EO244" i="1" s="1"/>
  <c r="EP223" i="1"/>
  <c r="EP244" i="1" s="1"/>
  <c r="EQ223" i="1"/>
  <c r="EQ244" i="1" s="1"/>
  <c r="ER223" i="1"/>
  <c r="ER244" i="1" s="1"/>
  <c r="ES223" i="1"/>
  <c r="ES244" i="1" s="1"/>
  <c r="ET223" i="1"/>
  <c r="ET244" i="1" s="1"/>
  <c r="EU223" i="1"/>
  <c r="EU244" i="1" s="1"/>
  <c r="EV223" i="1"/>
  <c r="EV244" i="1" s="1"/>
  <c r="EW223" i="1"/>
  <c r="EW244" i="1" s="1"/>
  <c r="EX223" i="1"/>
  <c r="EX244" i="1" s="1"/>
  <c r="EY223" i="1"/>
  <c r="EY244" i="1" s="1"/>
  <c r="EZ223" i="1"/>
  <c r="EZ244" i="1" s="1"/>
  <c r="FA223" i="1"/>
  <c r="FB223" i="1"/>
  <c r="FB244" i="1" s="1"/>
  <c r="FC223" i="1"/>
  <c r="FC244" i="1" s="1"/>
  <c r="FD223" i="1"/>
  <c r="FD244" i="1" s="1"/>
  <c r="FE223" i="1"/>
  <c r="FE244" i="1" s="1"/>
  <c r="FF223" i="1"/>
  <c r="FF244" i="1" s="1"/>
  <c r="FG223" i="1"/>
  <c r="FG244" i="1" s="1"/>
  <c r="FH223" i="1"/>
  <c r="FH244" i="1" s="1"/>
  <c r="FI223" i="1"/>
  <c r="FI244" i="1" s="1"/>
  <c r="FJ223" i="1"/>
  <c r="FJ244" i="1" s="1"/>
  <c r="FK223" i="1"/>
  <c r="FK244" i="1" s="1"/>
  <c r="FL223" i="1"/>
  <c r="FL244" i="1" s="1"/>
  <c r="FM223" i="1"/>
  <c r="FM244" i="1" s="1"/>
  <c r="FN223" i="1"/>
  <c r="FN244" i="1" s="1"/>
  <c r="FO223" i="1"/>
  <c r="FP223" i="1"/>
  <c r="FP244" i="1" s="1"/>
  <c r="FQ223" i="1"/>
  <c r="FQ244" i="1" s="1"/>
  <c r="FR223" i="1"/>
  <c r="FR244" i="1" s="1"/>
  <c r="FS223" i="1"/>
  <c r="FS244" i="1" s="1"/>
  <c r="FT223" i="1"/>
  <c r="FT244" i="1" s="1"/>
  <c r="FU223" i="1"/>
  <c r="FU244" i="1" s="1"/>
  <c r="FV223" i="1"/>
  <c r="FV244" i="1" s="1"/>
  <c r="FW223" i="1"/>
  <c r="FW244" i="1" s="1"/>
  <c r="FX223" i="1"/>
  <c r="FX244" i="1" s="1"/>
  <c r="FY223" i="1"/>
  <c r="FY244" i="1" s="1"/>
  <c r="FZ223" i="1"/>
  <c r="FZ244" i="1" s="1"/>
  <c r="GA223" i="1"/>
  <c r="GB223" i="1"/>
  <c r="GB244" i="1" s="1"/>
  <c r="GC223" i="1"/>
  <c r="GC244" i="1" s="1"/>
  <c r="GD223" i="1"/>
  <c r="GD244" i="1" s="1"/>
  <c r="GE223" i="1"/>
  <c r="GE244" i="1" s="1"/>
  <c r="GF223" i="1"/>
  <c r="GF244" i="1" s="1"/>
  <c r="GG223" i="1"/>
  <c r="GH223" i="1"/>
  <c r="GH244" i="1" s="1"/>
  <c r="GI223" i="1"/>
  <c r="GI244" i="1" s="1"/>
  <c r="GJ223" i="1"/>
  <c r="GJ244" i="1" s="1"/>
  <c r="GK223" i="1"/>
  <c r="GK244" i="1" s="1"/>
  <c r="GL223" i="1"/>
  <c r="GL244" i="1" s="1"/>
  <c r="GM223" i="1"/>
  <c r="GM244" i="1" s="1"/>
  <c r="GN223" i="1"/>
  <c r="GN244" i="1" s="1"/>
  <c r="GO223" i="1"/>
  <c r="GO244" i="1" s="1"/>
  <c r="GP223" i="1"/>
  <c r="GP244" i="1" s="1"/>
  <c r="GQ223" i="1"/>
  <c r="GR223" i="1"/>
  <c r="GR244" i="1" s="1"/>
  <c r="GS223" i="1"/>
  <c r="GS244" i="1" s="1"/>
  <c r="GT223" i="1"/>
  <c r="GT244" i="1" s="1"/>
  <c r="GU223" i="1"/>
  <c r="GU244" i="1" s="1"/>
  <c r="GV223" i="1"/>
  <c r="GV244" i="1" s="1"/>
  <c r="GW223" i="1"/>
  <c r="GW244" i="1" s="1"/>
  <c r="GX223" i="1"/>
  <c r="GX244" i="1" s="1"/>
  <c r="GY223" i="1"/>
  <c r="GY244" i="1" s="1"/>
  <c r="GZ223" i="1"/>
  <c r="GZ244" i="1" s="1"/>
  <c r="HA223" i="1"/>
  <c r="HA244" i="1" s="1"/>
  <c r="HB223" i="1"/>
  <c r="HB244" i="1" s="1"/>
  <c r="HC223" i="1"/>
  <c r="HD223" i="1"/>
  <c r="HD244" i="1" s="1"/>
  <c r="HE223" i="1"/>
  <c r="HE244" i="1" s="1"/>
  <c r="HF223" i="1"/>
  <c r="HF244" i="1" s="1"/>
  <c r="HG223" i="1"/>
  <c r="HG244" i="1" s="1"/>
  <c r="HH223" i="1"/>
  <c r="HH244" i="1" s="1"/>
  <c r="HI223" i="1"/>
  <c r="HI244" i="1" s="1"/>
  <c r="HJ223" i="1"/>
  <c r="HJ244" i="1" s="1"/>
  <c r="HK223" i="1"/>
  <c r="HK244" i="1" s="1"/>
  <c r="HL223" i="1"/>
  <c r="HL244" i="1" s="1"/>
  <c r="HM223" i="1"/>
  <c r="HM244" i="1" s="1"/>
  <c r="HN223" i="1"/>
  <c r="HN244" i="1" s="1"/>
  <c r="HO223" i="1"/>
  <c r="HO244" i="1" s="1"/>
  <c r="HP223" i="1"/>
  <c r="HP244" i="1" s="1"/>
  <c r="HQ223" i="1"/>
  <c r="HQ244" i="1" s="1"/>
  <c r="HR223" i="1"/>
  <c r="HR244" i="1" s="1"/>
  <c r="HS223" i="1"/>
  <c r="HS244" i="1" s="1"/>
  <c r="HT223" i="1"/>
  <c r="HT244" i="1" s="1"/>
  <c r="HU223" i="1"/>
  <c r="HU244" i="1" s="1"/>
  <c r="HV223" i="1"/>
  <c r="HV244" i="1" s="1"/>
  <c r="HW223" i="1"/>
  <c r="HW244" i="1" s="1"/>
  <c r="HX223" i="1"/>
  <c r="HX244" i="1" s="1"/>
  <c r="HY223" i="1"/>
  <c r="HY244" i="1" s="1"/>
  <c r="HZ223" i="1"/>
  <c r="HZ244" i="1" s="1"/>
  <c r="IA223" i="1"/>
  <c r="IA244" i="1" s="1"/>
  <c r="CQ224" i="1"/>
  <c r="CQ245" i="1" s="1"/>
  <c r="CR224" i="1"/>
  <c r="CR245" i="1" s="1"/>
  <c r="CS224" i="1"/>
  <c r="CS245" i="1" s="1"/>
  <c r="CT224" i="1"/>
  <c r="CT245" i="1" s="1"/>
  <c r="CU224" i="1"/>
  <c r="CU245" i="1" s="1"/>
  <c r="CV224" i="1"/>
  <c r="CV245" i="1" s="1"/>
  <c r="CW224" i="1"/>
  <c r="CW245" i="1" s="1"/>
  <c r="CX224" i="1"/>
  <c r="CX245" i="1" s="1"/>
  <c r="CY224" i="1"/>
  <c r="CY245" i="1" s="1"/>
  <c r="CZ224" i="1"/>
  <c r="CZ245" i="1" s="1"/>
  <c r="DA224" i="1"/>
  <c r="DA245" i="1" s="1"/>
  <c r="DB224" i="1"/>
  <c r="DB245" i="1" s="1"/>
  <c r="DC224" i="1"/>
  <c r="DC245" i="1" s="1"/>
  <c r="DD224" i="1"/>
  <c r="DD245" i="1" s="1"/>
  <c r="DE224" i="1"/>
  <c r="DE245" i="1" s="1"/>
  <c r="DF224" i="1"/>
  <c r="DF245" i="1" s="1"/>
  <c r="DG224" i="1"/>
  <c r="DG245" i="1" s="1"/>
  <c r="DH224" i="1"/>
  <c r="DH245" i="1" s="1"/>
  <c r="DI224" i="1"/>
  <c r="DI245" i="1" s="1"/>
  <c r="DJ224" i="1"/>
  <c r="DJ245" i="1" s="1"/>
  <c r="DK224" i="1"/>
  <c r="DK245" i="1" s="1"/>
  <c r="DL224" i="1"/>
  <c r="DL245" i="1" s="1"/>
  <c r="DM224" i="1"/>
  <c r="DM245" i="1" s="1"/>
  <c r="DN224" i="1"/>
  <c r="DN245" i="1" s="1"/>
  <c r="DO224" i="1"/>
  <c r="DO245" i="1" s="1"/>
  <c r="DP224" i="1"/>
  <c r="DP245" i="1" s="1"/>
  <c r="DQ224" i="1"/>
  <c r="DQ245" i="1" s="1"/>
  <c r="DR224" i="1"/>
  <c r="DR245" i="1" s="1"/>
  <c r="DS224" i="1"/>
  <c r="DS245" i="1" s="1"/>
  <c r="DT224" i="1"/>
  <c r="DT245" i="1" s="1"/>
  <c r="DU224" i="1"/>
  <c r="DU245" i="1" s="1"/>
  <c r="DV224" i="1"/>
  <c r="DV245" i="1" s="1"/>
  <c r="DW224" i="1"/>
  <c r="DW245" i="1" s="1"/>
  <c r="DX224" i="1"/>
  <c r="DX245" i="1" s="1"/>
  <c r="DY224" i="1"/>
  <c r="DY245" i="1" s="1"/>
  <c r="DZ224" i="1"/>
  <c r="EA224" i="1"/>
  <c r="EA245" i="1" s="1"/>
  <c r="EB224" i="1"/>
  <c r="EB245" i="1" s="1"/>
  <c r="EC224" i="1"/>
  <c r="EC245" i="1" s="1"/>
  <c r="ED224" i="1"/>
  <c r="ED245" i="1" s="1"/>
  <c r="EE224" i="1"/>
  <c r="EE245" i="1" s="1"/>
  <c r="EF224" i="1"/>
  <c r="EF245" i="1" s="1"/>
  <c r="EG224" i="1"/>
  <c r="EG245" i="1" s="1"/>
  <c r="EH224" i="1"/>
  <c r="EH245" i="1" s="1"/>
  <c r="EI224" i="1"/>
  <c r="EI245" i="1" s="1"/>
  <c r="EJ224" i="1"/>
  <c r="EJ245" i="1" s="1"/>
  <c r="EK224" i="1"/>
  <c r="EL224" i="1"/>
  <c r="EL245" i="1" s="1"/>
  <c r="EM224" i="1"/>
  <c r="EM245" i="1" s="1"/>
  <c r="EN224" i="1"/>
  <c r="EN245" i="1" s="1"/>
  <c r="EO224" i="1"/>
  <c r="EO245" i="1" s="1"/>
  <c r="EP224" i="1"/>
  <c r="EP245" i="1" s="1"/>
  <c r="EQ224" i="1"/>
  <c r="EQ245" i="1" s="1"/>
  <c r="ER224" i="1"/>
  <c r="ER245" i="1" s="1"/>
  <c r="ES224" i="1"/>
  <c r="ES245" i="1" s="1"/>
  <c r="ET224" i="1"/>
  <c r="ET245" i="1" s="1"/>
  <c r="EU224" i="1"/>
  <c r="EU245" i="1" s="1"/>
  <c r="EV224" i="1"/>
  <c r="EV245" i="1" s="1"/>
  <c r="EW224" i="1"/>
  <c r="EW245" i="1" s="1"/>
  <c r="EX224" i="1"/>
  <c r="EY224" i="1"/>
  <c r="EY245" i="1" s="1"/>
  <c r="EZ224" i="1"/>
  <c r="EZ245" i="1" s="1"/>
  <c r="FA224" i="1"/>
  <c r="FB224" i="1"/>
  <c r="FB245" i="1" s="1"/>
  <c r="FC224" i="1"/>
  <c r="FC245" i="1" s="1"/>
  <c r="FD224" i="1"/>
  <c r="FD245" i="1" s="1"/>
  <c r="FE224" i="1"/>
  <c r="FE245" i="1" s="1"/>
  <c r="FF224" i="1"/>
  <c r="FF245" i="1" s="1"/>
  <c r="FG224" i="1"/>
  <c r="FG245" i="1" s="1"/>
  <c r="FH224" i="1"/>
  <c r="FH245" i="1" s="1"/>
  <c r="FI224" i="1"/>
  <c r="FI245" i="1" s="1"/>
  <c r="FJ224" i="1"/>
  <c r="FJ245" i="1" s="1"/>
  <c r="FK224" i="1"/>
  <c r="FK245" i="1" s="1"/>
  <c r="FL224" i="1"/>
  <c r="FL245" i="1" s="1"/>
  <c r="FM224" i="1"/>
  <c r="FM245" i="1" s="1"/>
  <c r="FN224" i="1"/>
  <c r="FN245" i="1" s="1"/>
  <c r="FO224" i="1"/>
  <c r="FO245" i="1" s="1"/>
  <c r="FP224" i="1"/>
  <c r="FP245" i="1" s="1"/>
  <c r="FQ224" i="1"/>
  <c r="FR224" i="1"/>
  <c r="FR245" i="1" s="1"/>
  <c r="FS224" i="1"/>
  <c r="FS245" i="1" s="1"/>
  <c r="FT224" i="1"/>
  <c r="FU224" i="1"/>
  <c r="FU245" i="1" s="1"/>
  <c r="FV224" i="1"/>
  <c r="FW224" i="1"/>
  <c r="FW245" i="1" s="1"/>
  <c r="FX224" i="1"/>
  <c r="FX245" i="1" s="1"/>
  <c r="FY224" i="1"/>
  <c r="FY245" i="1" s="1"/>
  <c r="FZ224" i="1"/>
  <c r="FZ245" i="1" s="1"/>
  <c r="GA224" i="1"/>
  <c r="GA245" i="1" s="1"/>
  <c r="GB224" i="1"/>
  <c r="GB245" i="1" s="1"/>
  <c r="GC224" i="1"/>
  <c r="GC245" i="1" s="1"/>
  <c r="GD224" i="1"/>
  <c r="GD245" i="1" s="1"/>
  <c r="GE224" i="1"/>
  <c r="GE245" i="1" s="1"/>
  <c r="GF224" i="1"/>
  <c r="GF245" i="1" s="1"/>
  <c r="GG224" i="1"/>
  <c r="GG245" i="1" s="1"/>
  <c r="GH224" i="1"/>
  <c r="GH245" i="1" s="1"/>
  <c r="GI224" i="1"/>
  <c r="GI245" i="1" s="1"/>
  <c r="GJ224" i="1"/>
  <c r="GK224" i="1"/>
  <c r="GK245" i="1" s="1"/>
  <c r="GL224" i="1"/>
  <c r="GL245" i="1" s="1"/>
  <c r="GM224" i="1"/>
  <c r="GM245" i="1" s="1"/>
  <c r="GN224" i="1"/>
  <c r="GN245" i="1" s="1"/>
  <c r="GO224" i="1"/>
  <c r="GO245" i="1" s="1"/>
  <c r="GP224" i="1"/>
  <c r="GP245" i="1" s="1"/>
  <c r="GQ224" i="1"/>
  <c r="GQ245" i="1" s="1"/>
  <c r="GR224" i="1"/>
  <c r="GR245" i="1" s="1"/>
  <c r="GS224" i="1"/>
  <c r="GS245" i="1" s="1"/>
  <c r="GT224" i="1"/>
  <c r="GT245" i="1" s="1"/>
  <c r="GU224" i="1"/>
  <c r="GU245" i="1" s="1"/>
  <c r="GV224" i="1"/>
  <c r="GW224" i="1"/>
  <c r="GW245" i="1" s="1"/>
  <c r="GX224" i="1"/>
  <c r="GX245" i="1" s="1"/>
  <c r="GY224" i="1"/>
  <c r="GY245" i="1" s="1"/>
  <c r="GZ224" i="1"/>
  <c r="GZ245" i="1" s="1"/>
  <c r="HA224" i="1"/>
  <c r="HA245" i="1" s="1"/>
  <c r="HB224" i="1"/>
  <c r="HB245" i="1" s="1"/>
  <c r="HC224" i="1"/>
  <c r="HC245" i="1" s="1"/>
  <c r="HD224" i="1"/>
  <c r="HE224" i="1"/>
  <c r="HE245" i="1" s="1"/>
  <c r="HF224" i="1"/>
  <c r="HF245" i="1" s="1"/>
  <c r="HG224" i="1"/>
  <c r="HG245" i="1" s="1"/>
  <c r="HH224" i="1"/>
  <c r="HH245" i="1" s="1"/>
  <c r="HI224" i="1"/>
  <c r="HI245" i="1" s="1"/>
  <c r="HJ224" i="1"/>
  <c r="HJ245" i="1" s="1"/>
  <c r="HK224" i="1"/>
  <c r="HK245" i="1" s="1"/>
  <c r="HL224" i="1"/>
  <c r="HL245" i="1" s="1"/>
  <c r="HM224" i="1"/>
  <c r="HM245" i="1" s="1"/>
  <c r="HN224" i="1"/>
  <c r="HN245" i="1" s="1"/>
  <c r="HO224" i="1"/>
  <c r="HO245" i="1" s="1"/>
  <c r="HP224" i="1"/>
  <c r="HQ224" i="1"/>
  <c r="HQ245" i="1" s="1"/>
  <c r="HR224" i="1"/>
  <c r="HR245" i="1" s="1"/>
  <c r="HS224" i="1"/>
  <c r="HS245" i="1" s="1"/>
  <c r="HT224" i="1"/>
  <c r="HT245" i="1" s="1"/>
  <c r="HU224" i="1"/>
  <c r="HU245" i="1" s="1"/>
  <c r="HV224" i="1"/>
  <c r="HV245" i="1" s="1"/>
  <c r="HW224" i="1"/>
  <c r="HW245" i="1" s="1"/>
  <c r="HX224" i="1"/>
  <c r="HX245" i="1" s="1"/>
  <c r="HY224" i="1"/>
  <c r="HY245" i="1" s="1"/>
  <c r="HZ224" i="1"/>
  <c r="HZ245" i="1" s="1"/>
  <c r="IA224" i="1"/>
  <c r="IA245" i="1" s="1"/>
  <c r="CQ225" i="1"/>
  <c r="CQ246" i="1" s="1"/>
  <c r="CR225" i="1"/>
  <c r="CR246" i="1" s="1"/>
  <c r="CS225" i="1"/>
  <c r="CS246" i="1" s="1"/>
  <c r="CT225" i="1"/>
  <c r="CT246" i="1" s="1"/>
  <c r="CU225" i="1"/>
  <c r="CU246" i="1" s="1"/>
  <c r="CV225" i="1"/>
  <c r="CV246" i="1" s="1"/>
  <c r="CW225" i="1"/>
  <c r="CW246" i="1" s="1"/>
  <c r="CX225" i="1"/>
  <c r="CX246" i="1" s="1"/>
  <c r="CY225" i="1"/>
  <c r="CY246" i="1" s="1"/>
  <c r="CZ225" i="1"/>
  <c r="CZ246" i="1" s="1"/>
  <c r="DA225" i="1"/>
  <c r="DA246" i="1" s="1"/>
  <c r="DB225" i="1"/>
  <c r="DB246" i="1" s="1"/>
  <c r="DC225" i="1"/>
  <c r="DC246" i="1" s="1"/>
  <c r="DD225" i="1"/>
  <c r="DD246" i="1" s="1"/>
  <c r="DE225" i="1"/>
  <c r="DE246" i="1" s="1"/>
  <c r="DF225" i="1"/>
  <c r="DF246" i="1" s="1"/>
  <c r="DG225" i="1"/>
  <c r="DG246" i="1" s="1"/>
  <c r="DH225" i="1"/>
  <c r="DH246" i="1" s="1"/>
  <c r="DI225" i="1"/>
  <c r="DJ225" i="1"/>
  <c r="DJ246" i="1" s="1"/>
  <c r="DK225" i="1"/>
  <c r="DK246" i="1" s="1"/>
  <c r="DL225" i="1"/>
  <c r="DL246" i="1" s="1"/>
  <c r="DM225" i="1"/>
  <c r="DM246" i="1" s="1"/>
  <c r="DN225" i="1"/>
  <c r="DN246" i="1" s="1"/>
  <c r="DO225" i="1"/>
  <c r="DO246" i="1" s="1"/>
  <c r="DP225" i="1"/>
  <c r="DP246" i="1" s="1"/>
  <c r="DQ225" i="1"/>
  <c r="DQ246" i="1" s="1"/>
  <c r="DR225" i="1"/>
  <c r="DR246" i="1" s="1"/>
  <c r="DS225" i="1"/>
  <c r="DS246" i="1" s="1"/>
  <c r="DT225" i="1"/>
  <c r="DT246" i="1" s="1"/>
  <c r="DU225" i="1"/>
  <c r="DU246" i="1" s="1"/>
  <c r="DV225" i="1"/>
  <c r="DV246" i="1" s="1"/>
  <c r="DW225" i="1"/>
  <c r="DW246" i="1" s="1"/>
  <c r="DX225" i="1"/>
  <c r="DX246" i="1" s="1"/>
  <c r="DY225" i="1"/>
  <c r="DY246" i="1" s="1"/>
  <c r="DZ225" i="1"/>
  <c r="DZ246" i="1" s="1"/>
  <c r="EA225" i="1"/>
  <c r="EA246" i="1" s="1"/>
  <c r="EB225" i="1"/>
  <c r="EB246" i="1" s="1"/>
  <c r="EC225" i="1"/>
  <c r="EC246" i="1" s="1"/>
  <c r="ED225" i="1"/>
  <c r="ED246" i="1" s="1"/>
  <c r="EE225" i="1"/>
  <c r="EE246" i="1" s="1"/>
  <c r="EF225" i="1"/>
  <c r="EF246" i="1" s="1"/>
  <c r="EG225" i="1"/>
  <c r="EH225" i="1"/>
  <c r="EH246" i="1" s="1"/>
  <c r="EI225" i="1"/>
  <c r="EI246" i="1" s="1"/>
  <c r="EJ225" i="1"/>
  <c r="EJ246" i="1" s="1"/>
  <c r="EK225" i="1"/>
  <c r="EK246" i="1" s="1"/>
  <c r="EL225" i="1"/>
  <c r="EL246" i="1" s="1"/>
  <c r="EM225" i="1"/>
  <c r="EM246" i="1" s="1"/>
  <c r="EN225" i="1"/>
  <c r="EN246" i="1" s="1"/>
  <c r="EO225" i="1"/>
  <c r="EO246" i="1" s="1"/>
  <c r="EP225" i="1"/>
  <c r="EP246" i="1" s="1"/>
  <c r="EQ225" i="1"/>
  <c r="EQ246" i="1" s="1"/>
  <c r="ER225" i="1"/>
  <c r="ER246" i="1" s="1"/>
  <c r="ES225" i="1"/>
  <c r="ES246" i="1" s="1"/>
  <c r="ET225" i="1"/>
  <c r="ET246" i="1" s="1"/>
  <c r="EU225" i="1"/>
  <c r="EU246" i="1" s="1"/>
  <c r="EV225" i="1"/>
  <c r="EV246" i="1" s="1"/>
  <c r="EW225" i="1"/>
  <c r="EW246" i="1" s="1"/>
  <c r="EX225" i="1"/>
  <c r="EX246" i="1" s="1"/>
  <c r="EY225" i="1"/>
  <c r="EY246" i="1" s="1"/>
  <c r="EZ225" i="1"/>
  <c r="EZ246" i="1" s="1"/>
  <c r="FA225" i="1"/>
  <c r="FA246" i="1" s="1"/>
  <c r="FB225" i="1"/>
  <c r="FB246" i="1" s="1"/>
  <c r="FC225" i="1"/>
  <c r="FC246" i="1" s="1"/>
  <c r="FD225" i="1"/>
  <c r="FD246" i="1" s="1"/>
  <c r="FE225" i="1"/>
  <c r="FF225" i="1"/>
  <c r="FF246" i="1" s="1"/>
  <c r="FG225" i="1"/>
  <c r="FG246" i="1" s="1"/>
  <c r="FH225" i="1"/>
  <c r="FH246" i="1" s="1"/>
  <c r="FI225" i="1"/>
  <c r="FI246" i="1" s="1"/>
  <c r="FJ225" i="1"/>
  <c r="FJ246" i="1" s="1"/>
  <c r="FK225" i="1"/>
  <c r="FK246" i="1" s="1"/>
  <c r="FL225" i="1"/>
  <c r="FL246" i="1" s="1"/>
  <c r="FM225" i="1"/>
  <c r="FM246" i="1" s="1"/>
  <c r="FN225" i="1"/>
  <c r="FN246" i="1" s="1"/>
  <c r="FO225" i="1"/>
  <c r="FO246" i="1" s="1"/>
  <c r="FP225" i="1"/>
  <c r="FP246" i="1" s="1"/>
  <c r="FQ225" i="1"/>
  <c r="FQ246" i="1" s="1"/>
  <c r="FR225" i="1"/>
  <c r="FR246" i="1" s="1"/>
  <c r="FS225" i="1"/>
  <c r="FS246" i="1" s="1"/>
  <c r="FT225" i="1"/>
  <c r="FT246" i="1" s="1"/>
  <c r="FU225" i="1"/>
  <c r="FU246" i="1" s="1"/>
  <c r="FV225" i="1"/>
  <c r="FV246" i="1" s="1"/>
  <c r="FW225" i="1"/>
  <c r="FW246" i="1" s="1"/>
  <c r="FX225" i="1"/>
  <c r="FX246" i="1" s="1"/>
  <c r="FY225" i="1"/>
  <c r="FZ225" i="1"/>
  <c r="FZ246" i="1" s="1"/>
  <c r="GA225" i="1"/>
  <c r="GA246" i="1" s="1"/>
  <c r="GB225" i="1"/>
  <c r="GB246" i="1" s="1"/>
  <c r="GC225" i="1"/>
  <c r="GC246" i="1" s="1"/>
  <c r="GD225" i="1"/>
  <c r="GD246" i="1" s="1"/>
  <c r="GE225" i="1"/>
  <c r="GE246" i="1" s="1"/>
  <c r="GF225" i="1"/>
  <c r="GF246" i="1" s="1"/>
  <c r="GG225" i="1"/>
  <c r="GG246" i="1" s="1"/>
  <c r="GH225" i="1"/>
  <c r="GH246" i="1" s="1"/>
  <c r="GI225" i="1"/>
  <c r="GI246" i="1" s="1"/>
  <c r="GJ225" i="1"/>
  <c r="GJ246" i="1" s="1"/>
  <c r="GK225" i="1"/>
  <c r="GK246" i="1" s="1"/>
  <c r="GL225" i="1"/>
  <c r="GL246" i="1" s="1"/>
  <c r="GM225" i="1"/>
  <c r="GM246" i="1" s="1"/>
  <c r="GN225" i="1"/>
  <c r="GN246" i="1" s="1"/>
  <c r="GO225" i="1"/>
  <c r="GO246" i="1" s="1"/>
  <c r="GP225" i="1"/>
  <c r="GP246" i="1" s="1"/>
  <c r="GQ225" i="1"/>
  <c r="GQ246" i="1" s="1"/>
  <c r="GR225" i="1"/>
  <c r="GR246" i="1" s="1"/>
  <c r="GS225" i="1"/>
  <c r="GS246" i="1" s="1"/>
  <c r="GT225" i="1"/>
  <c r="GT246" i="1" s="1"/>
  <c r="GU225" i="1"/>
  <c r="GU246" i="1" s="1"/>
  <c r="GV225" i="1"/>
  <c r="GV246" i="1" s="1"/>
  <c r="GW225" i="1"/>
  <c r="GX225" i="1"/>
  <c r="GX246" i="1" s="1"/>
  <c r="GY225" i="1"/>
  <c r="GY246" i="1" s="1"/>
  <c r="GZ225" i="1"/>
  <c r="GZ246" i="1" s="1"/>
  <c r="HA225" i="1"/>
  <c r="HA246" i="1" s="1"/>
  <c r="HB225" i="1"/>
  <c r="HB246" i="1" s="1"/>
  <c r="HC225" i="1"/>
  <c r="HC246" i="1" s="1"/>
  <c r="HD225" i="1"/>
  <c r="HD246" i="1" s="1"/>
  <c r="HE225" i="1"/>
  <c r="HE246" i="1" s="1"/>
  <c r="HF225" i="1"/>
  <c r="HF246" i="1" s="1"/>
  <c r="HG225" i="1"/>
  <c r="HG246" i="1" s="1"/>
  <c r="HH225" i="1"/>
  <c r="HH246" i="1" s="1"/>
  <c r="HI225" i="1"/>
  <c r="HI246" i="1" s="1"/>
  <c r="HJ225" i="1"/>
  <c r="HJ246" i="1" s="1"/>
  <c r="HK225" i="1"/>
  <c r="HK246" i="1" s="1"/>
  <c r="HL225" i="1"/>
  <c r="HL246" i="1" s="1"/>
  <c r="HM225" i="1"/>
  <c r="HN225" i="1"/>
  <c r="HN246" i="1" s="1"/>
  <c r="HO225" i="1"/>
  <c r="HO246" i="1" s="1"/>
  <c r="HP225" i="1"/>
  <c r="HP246" i="1" s="1"/>
  <c r="HQ225" i="1"/>
  <c r="HQ246" i="1" s="1"/>
  <c r="HR225" i="1"/>
  <c r="HR246" i="1" s="1"/>
  <c r="HS225" i="1"/>
  <c r="HS246" i="1" s="1"/>
  <c r="HT225" i="1"/>
  <c r="HT246" i="1" s="1"/>
  <c r="HU225" i="1"/>
  <c r="HU246" i="1" s="1"/>
  <c r="HV225" i="1"/>
  <c r="HV246" i="1" s="1"/>
  <c r="HW225" i="1"/>
  <c r="HW246" i="1" s="1"/>
  <c r="HX225" i="1"/>
  <c r="HX246" i="1" s="1"/>
  <c r="HY225" i="1"/>
  <c r="HY246" i="1" s="1"/>
  <c r="HZ225" i="1"/>
  <c r="HZ246" i="1" s="1"/>
  <c r="IA225" i="1"/>
  <c r="IA246" i="1" s="1"/>
  <c r="CQ226" i="1"/>
  <c r="CQ247" i="1" s="1"/>
  <c r="CR226" i="1"/>
  <c r="CR247" i="1" s="1"/>
  <c r="CS226" i="1"/>
  <c r="CS247" i="1" s="1"/>
  <c r="CT226" i="1"/>
  <c r="CT247" i="1" s="1"/>
  <c r="CU226" i="1"/>
  <c r="CU247" i="1" s="1"/>
  <c r="CV226" i="1"/>
  <c r="CV247" i="1" s="1"/>
  <c r="CW226" i="1"/>
  <c r="CW247" i="1" s="1"/>
  <c r="CX226" i="1"/>
  <c r="CX247" i="1" s="1"/>
  <c r="CY226" i="1"/>
  <c r="CY247" i="1" s="1"/>
  <c r="CZ226" i="1"/>
  <c r="CZ247" i="1" s="1"/>
  <c r="DA226" i="1"/>
  <c r="DA247" i="1" s="1"/>
  <c r="DB226" i="1"/>
  <c r="DB247" i="1" s="1"/>
  <c r="DC226" i="1"/>
  <c r="DC247" i="1" s="1"/>
  <c r="DD226" i="1"/>
  <c r="DD247" i="1" s="1"/>
  <c r="DE226" i="1"/>
  <c r="DE247" i="1" s="1"/>
  <c r="DF226" i="1"/>
  <c r="DF247" i="1" s="1"/>
  <c r="DG226" i="1"/>
  <c r="DG247" i="1" s="1"/>
  <c r="DH226" i="1"/>
  <c r="DH247" i="1" s="1"/>
  <c r="DI226" i="1"/>
  <c r="DI247" i="1" s="1"/>
  <c r="DJ226" i="1"/>
  <c r="DJ247" i="1" s="1"/>
  <c r="DK226" i="1"/>
  <c r="DK247" i="1" s="1"/>
  <c r="DL226" i="1"/>
  <c r="DM226" i="1"/>
  <c r="DM247" i="1" s="1"/>
  <c r="DN226" i="1"/>
  <c r="DN247" i="1" s="1"/>
  <c r="DO226" i="1"/>
  <c r="DO247" i="1" s="1"/>
  <c r="DP226" i="1"/>
  <c r="DP247" i="1" s="1"/>
  <c r="DQ226" i="1"/>
  <c r="DQ247" i="1" s="1"/>
  <c r="DR226" i="1"/>
  <c r="DR247" i="1" s="1"/>
  <c r="DS226" i="1"/>
  <c r="DS247" i="1" s="1"/>
  <c r="DT226" i="1"/>
  <c r="DT247" i="1" s="1"/>
  <c r="DU226" i="1"/>
  <c r="DU247" i="1" s="1"/>
  <c r="DV226" i="1"/>
  <c r="DV247" i="1" s="1"/>
  <c r="DW226" i="1"/>
  <c r="DW247" i="1" s="1"/>
  <c r="DX226" i="1"/>
  <c r="DX247" i="1" s="1"/>
  <c r="DY226" i="1"/>
  <c r="DY247" i="1" s="1"/>
  <c r="DZ226" i="1"/>
  <c r="DZ247" i="1" s="1"/>
  <c r="EA226" i="1"/>
  <c r="EA247" i="1" s="1"/>
  <c r="EB226" i="1"/>
  <c r="EB247" i="1" s="1"/>
  <c r="EC226" i="1"/>
  <c r="EC247" i="1" s="1"/>
  <c r="ED226" i="1"/>
  <c r="ED247" i="1" s="1"/>
  <c r="EE226" i="1"/>
  <c r="EE247" i="1" s="1"/>
  <c r="EF226" i="1"/>
  <c r="EF247" i="1" s="1"/>
  <c r="EG226" i="1"/>
  <c r="EG247" i="1" s="1"/>
  <c r="EH226" i="1"/>
  <c r="EH247" i="1" s="1"/>
  <c r="EI226" i="1"/>
  <c r="EI247" i="1" s="1"/>
  <c r="EJ226" i="1"/>
  <c r="EJ247" i="1" s="1"/>
  <c r="EK226" i="1"/>
  <c r="EK247" i="1" s="1"/>
  <c r="EL226" i="1"/>
  <c r="EL247" i="1" s="1"/>
  <c r="EM226" i="1"/>
  <c r="EM247" i="1" s="1"/>
  <c r="EN226" i="1"/>
  <c r="EN247" i="1" s="1"/>
  <c r="EO226" i="1"/>
  <c r="EO247" i="1" s="1"/>
  <c r="EP226" i="1"/>
  <c r="EP247" i="1" s="1"/>
  <c r="EQ226" i="1"/>
  <c r="EQ247" i="1" s="1"/>
  <c r="ER226" i="1"/>
  <c r="ER247" i="1" s="1"/>
  <c r="ES226" i="1"/>
  <c r="ES247" i="1" s="1"/>
  <c r="ET226" i="1"/>
  <c r="ET247" i="1" s="1"/>
  <c r="EU226" i="1"/>
  <c r="EU247" i="1" s="1"/>
  <c r="EV226" i="1"/>
  <c r="EV247" i="1" s="1"/>
  <c r="EW226" i="1"/>
  <c r="EW247" i="1" s="1"/>
  <c r="EX226" i="1"/>
  <c r="EX247" i="1" s="1"/>
  <c r="EY226" i="1"/>
  <c r="EY247" i="1" s="1"/>
  <c r="EZ226" i="1"/>
  <c r="EZ247" i="1" s="1"/>
  <c r="FA226" i="1"/>
  <c r="FA247" i="1" s="1"/>
  <c r="FB226" i="1"/>
  <c r="FB247" i="1" s="1"/>
  <c r="FC226" i="1"/>
  <c r="FC247" i="1" s="1"/>
  <c r="FD226" i="1"/>
  <c r="FD247" i="1" s="1"/>
  <c r="FE226" i="1"/>
  <c r="FE247" i="1" s="1"/>
  <c r="FF226" i="1"/>
  <c r="FF247" i="1" s="1"/>
  <c r="FG226" i="1"/>
  <c r="FG247" i="1" s="1"/>
  <c r="FH226" i="1"/>
  <c r="FH247" i="1" s="1"/>
  <c r="FI226" i="1"/>
  <c r="FI247" i="1" s="1"/>
  <c r="FJ226" i="1"/>
  <c r="FJ247" i="1" s="1"/>
  <c r="FK226" i="1"/>
  <c r="FK247" i="1" s="1"/>
  <c r="FL226" i="1"/>
  <c r="FL247" i="1" s="1"/>
  <c r="FM226" i="1"/>
  <c r="FM247" i="1" s="1"/>
  <c r="FN226" i="1"/>
  <c r="FN247" i="1" s="1"/>
  <c r="FO226" i="1"/>
  <c r="FO247" i="1" s="1"/>
  <c r="FP226" i="1"/>
  <c r="FP247" i="1" s="1"/>
  <c r="FQ226" i="1"/>
  <c r="FQ247" i="1" s="1"/>
  <c r="FR226" i="1"/>
  <c r="FR247" i="1" s="1"/>
  <c r="FS226" i="1"/>
  <c r="FS247" i="1" s="1"/>
  <c r="FT226" i="1"/>
  <c r="FU226" i="1"/>
  <c r="FU247" i="1" s="1"/>
  <c r="FV226" i="1"/>
  <c r="FV247" i="1" s="1"/>
  <c r="FW226" i="1"/>
  <c r="FW247" i="1" s="1"/>
  <c r="FX226" i="1"/>
  <c r="FX247" i="1" s="1"/>
  <c r="FY226" i="1"/>
  <c r="FY247" i="1" s="1"/>
  <c r="FZ226" i="1"/>
  <c r="FZ247" i="1" s="1"/>
  <c r="GA226" i="1"/>
  <c r="GA247" i="1" s="1"/>
  <c r="GB226" i="1"/>
  <c r="GB247" i="1" s="1"/>
  <c r="GC226" i="1"/>
  <c r="GC247" i="1" s="1"/>
  <c r="GD226" i="1"/>
  <c r="GD247" i="1" s="1"/>
  <c r="GE226" i="1"/>
  <c r="GE247" i="1" s="1"/>
  <c r="GF226" i="1"/>
  <c r="GG226" i="1"/>
  <c r="GG247" i="1" s="1"/>
  <c r="GH226" i="1"/>
  <c r="GH247" i="1" s="1"/>
  <c r="GI226" i="1"/>
  <c r="GJ226" i="1"/>
  <c r="GJ247" i="1" s="1"/>
  <c r="GK226" i="1"/>
  <c r="GK247" i="1" s="1"/>
  <c r="GL226" i="1"/>
  <c r="GL247" i="1" s="1"/>
  <c r="GM226" i="1"/>
  <c r="GM247" i="1" s="1"/>
  <c r="GN226" i="1"/>
  <c r="GN247" i="1" s="1"/>
  <c r="GO226" i="1"/>
  <c r="GO247" i="1" s="1"/>
  <c r="GP226" i="1"/>
  <c r="GP247" i="1" s="1"/>
  <c r="GQ226" i="1"/>
  <c r="GQ247" i="1" s="1"/>
  <c r="GR226" i="1"/>
  <c r="GR247" i="1" s="1"/>
  <c r="GS226" i="1"/>
  <c r="GS247" i="1" s="1"/>
  <c r="GT226" i="1"/>
  <c r="GT247" i="1" s="1"/>
  <c r="GU226" i="1"/>
  <c r="GU247" i="1" s="1"/>
  <c r="GV226" i="1"/>
  <c r="GV247" i="1" s="1"/>
  <c r="GW226" i="1"/>
  <c r="GW247" i="1" s="1"/>
  <c r="GX226" i="1"/>
  <c r="GX247" i="1" s="1"/>
  <c r="GY226" i="1"/>
  <c r="GZ226" i="1"/>
  <c r="GZ247" i="1" s="1"/>
  <c r="HA226" i="1"/>
  <c r="HA247" i="1" s="1"/>
  <c r="HB226" i="1"/>
  <c r="HB247" i="1" s="1"/>
  <c r="HC226" i="1"/>
  <c r="HC247" i="1" s="1"/>
  <c r="HD226" i="1"/>
  <c r="HD247" i="1" s="1"/>
  <c r="HE226" i="1"/>
  <c r="HE247" i="1" s="1"/>
  <c r="HF226" i="1"/>
  <c r="HF247" i="1" s="1"/>
  <c r="HG226" i="1"/>
  <c r="HH226" i="1"/>
  <c r="HH247" i="1" s="1"/>
  <c r="HI226" i="1"/>
  <c r="HI247" i="1" s="1"/>
  <c r="HJ226" i="1"/>
  <c r="HJ247" i="1" s="1"/>
  <c r="HK226" i="1"/>
  <c r="HK247" i="1" s="1"/>
  <c r="HL226" i="1"/>
  <c r="HL247" i="1" s="1"/>
  <c r="HM226" i="1"/>
  <c r="HM247" i="1" s="1"/>
  <c r="HN226" i="1"/>
  <c r="HN247" i="1" s="1"/>
  <c r="HO226" i="1"/>
  <c r="HP226" i="1"/>
  <c r="HQ226" i="1"/>
  <c r="HQ247" i="1" s="1"/>
  <c r="HR226" i="1"/>
  <c r="HR247" i="1" s="1"/>
  <c r="HS226" i="1"/>
  <c r="HS247" i="1" s="1"/>
  <c r="HT226" i="1"/>
  <c r="HT247" i="1" s="1"/>
  <c r="HU226" i="1"/>
  <c r="HU247" i="1" s="1"/>
  <c r="HV226" i="1"/>
  <c r="HV247" i="1" s="1"/>
  <c r="HW226" i="1"/>
  <c r="HX226" i="1"/>
  <c r="HX247" i="1" s="1"/>
  <c r="HY226" i="1"/>
  <c r="HY247" i="1" s="1"/>
  <c r="HZ226" i="1"/>
  <c r="HZ247" i="1" s="1"/>
  <c r="IA226" i="1"/>
  <c r="IA247" i="1" s="1"/>
  <c r="CQ227" i="1"/>
  <c r="CQ248" i="1" s="1"/>
  <c r="CR227" i="1"/>
  <c r="CR248" i="1" s="1"/>
  <c r="CS227" i="1"/>
  <c r="CS248" i="1" s="1"/>
  <c r="CT227" i="1"/>
  <c r="CT248" i="1" s="1"/>
  <c r="CU227" i="1"/>
  <c r="CU248" i="1" s="1"/>
  <c r="CV227" i="1"/>
  <c r="CV248" i="1" s="1"/>
  <c r="CW227" i="1"/>
  <c r="CW248" i="1" s="1"/>
  <c r="CX227" i="1"/>
  <c r="CX248" i="1" s="1"/>
  <c r="CY227" i="1"/>
  <c r="CY248" i="1" s="1"/>
  <c r="CZ227" i="1"/>
  <c r="CZ248" i="1" s="1"/>
  <c r="DA227" i="1"/>
  <c r="DA248" i="1" s="1"/>
  <c r="DB227" i="1"/>
  <c r="DB248" i="1" s="1"/>
  <c r="DC227" i="1"/>
  <c r="DC248" i="1" s="1"/>
  <c r="DD227" i="1"/>
  <c r="DD248" i="1" s="1"/>
  <c r="DE227" i="1"/>
  <c r="DE248" i="1" s="1"/>
  <c r="DF227" i="1"/>
  <c r="DF248" i="1" s="1"/>
  <c r="DG227" i="1"/>
  <c r="DH227" i="1"/>
  <c r="DH248" i="1" s="1"/>
  <c r="DI227" i="1"/>
  <c r="DI248" i="1" s="1"/>
  <c r="DJ227" i="1"/>
  <c r="DK227" i="1"/>
  <c r="DK248" i="1" s="1"/>
  <c r="DL227" i="1"/>
  <c r="DL248" i="1" s="1"/>
  <c r="DM227" i="1"/>
  <c r="DM248" i="1" s="1"/>
  <c r="DN227" i="1"/>
  <c r="DN248" i="1" s="1"/>
  <c r="DO227" i="1"/>
  <c r="DO248" i="1" s="1"/>
  <c r="DP227" i="1"/>
  <c r="DP248" i="1" s="1"/>
  <c r="DQ227" i="1"/>
  <c r="DQ248" i="1" s="1"/>
  <c r="DR227" i="1"/>
  <c r="DS227" i="1"/>
  <c r="DS248" i="1" s="1"/>
  <c r="DT227" i="1"/>
  <c r="DT248" i="1" s="1"/>
  <c r="DU227" i="1"/>
  <c r="DU248" i="1" s="1"/>
  <c r="DV227" i="1"/>
  <c r="DV248" i="1" s="1"/>
  <c r="DW227" i="1"/>
  <c r="DX227" i="1"/>
  <c r="DX248" i="1" s="1"/>
  <c r="DY227" i="1"/>
  <c r="DY248" i="1" s="1"/>
  <c r="DZ227" i="1"/>
  <c r="EA227" i="1"/>
  <c r="EA248" i="1" s="1"/>
  <c r="EB227" i="1"/>
  <c r="EB248" i="1" s="1"/>
  <c r="EC227" i="1"/>
  <c r="EC248" i="1" s="1"/>
  <c r="ED227" i="1"/>
  <c r="ED248" i="1" s="1"/>
  <c r="EE227" i="1"/>
  <c r="EE248" i="1" s="1"/>
  <c r="EF227" i="1"/>
  <c r="EF248" i="1" s="1"/>
  <c r="EG227" i="1"/>
  <c r="EG248" i="1" s="1"/>
  <c r="EH227" i="1"/>
  <c r="EH248" i="1" s="1"/>
  <c r="EI227" i="1"/>
  <c r="EI248" i="1" s="1"/>
  <c r="EJ227" i="1"/>
  <c r="EJ248" i="1" s="1"/>
  <c r="EK227" i="1"/>
  <c r="EK248" i="1" s="1"/>
  <c r="EL227" i="1"/>
  <c r="EL248" i="1" s="1"/>
  <c r="EM227" i="1"/>
  <c r="EM248" i="1" s="1"/>
  <c r="EN227" i="1"/>
  <c r="EN248" i="1" s="1"/>
  <c r="EO227" i="1"/>
  <c r="EO248" i="1" s="1"/>
  <c r="EP227" i="1"/>
  <c r="EP248" i="1" s="1"/>
  <c r="EQ227" i="1"/>
  <c r="EQ248" i="1" s="1"/>
  <c r="ER227" i="1"/>
  <c r="ER248" i="1" s="1"/>
  <c r="ES227" i="1"/>
  <c r="ES248" i="1" s="1"/>
  <c r="ET227" i="1"/>
  <c r="ET248" i="1" s="1"/>
  <c r="EU227" i="1"/>
  <c r="EU248" i="1" s="1"/>
  <c r="EV227" i="1"/>
  <c r="EV248" i="1" s="1"/>
  <c r="EW227" i="1"/>
  <c r="EW248" i="1" s="1"/>
  <c r="EX227" i="1"/>
  <c r="EX248" i="1" s="1"/>
  <c r="EY227" i="1"/>
  <c r="EY248" i="1" s="1"/>
  <c r="EZ227" i="1"/>
  <c r="EZ248" i="1" s="1"/>
  <c r="FA227" i="1"/>
  <c r="FA248" i="1" s="1"/>
  <c r="FB227" i="1"/>
  <c r="FC227" i="1"/>
  <c r="FC248" i="1" s="1"/>
  <c r="FD227" i="1"/>
  <c r="FD248" i="1" s="1"/>
  <c r="FE227" i="1"/>
  <c r="FE248" i="1" s="1"/>
  <c r="FF227" i="1"/>
  <c r="FF248" i="1" s="1"/>
  <c r="FG227" i="1"/>
  <c r="FG248" i="1" s="1"/>
  <c r="FH227" i="1"/>
  <c r="FH248" i="1" s="1"/>
  <c r="FI227" i="1"/>
  <c r="FI248" i="1" s="1"/>
  <c r="FJ227" i="1"/>
  <c r="FK227" i="1"/>
  <c r="FK248" i="1" s="1"/>
  <c r="FL227" i="1"/>
  <c r="FL248" i="1" s="1"/>
  <c r="FM227" i="1"/>
  <c r="FM248" i="1" s="1"/>
  <c r="FN227" i="1"/>
  <c r="FN248" i="1" s="1"/>
  <c r="FO227" i="1"/>
  <c r="FO248" i="1" s="1"/>
  <c r="FP227" i="1"/>
  <c r="FP248" i="1" s="1"/>
  <c r="FQ227" i="1"/>
  <c r="FQ248" i="1" s="1"/>
  <c r="FR227" i="1"/>
  <c r="FR248" i="1" s="1"/>
  <c r="FS227" i="1"/>
  <c r="FS248" i="1" s="1"/>
  <c r="FT227" i="1"/>
  <c r="FT248" i="1" s="1"/>
  <c r="FU227" i="1"/>
  <c r="FU248" i="1" s="1"/>
  <c r="FV227" i="1"/>
  <c r="FV248" i="1" s="1"/>
  <c r="FW227" i="1"/>
  <c r="FW248" i="1" s="1"/>
  <c r="FX227" i="1"/>
  <c r="FX248" i="1" s="1"/>
  <c r="FY227" i="1"/>
  <c r="FY248" i="1" s="1"/>
  <c r="FZ227" i="1"/>
  <c r="FZ248" i="1" s="1"/>
  <c r="GA227" i="1"/>
  <c r="GA248" i="1" s="1"/>
  <c r="GB227" i="1"/>
  <c r="GB248" i="1" s="1"/>
  <c r="GC227" i="1"/>
  <c r="GC248" i="1" s="1"/>
  <c r="GD227" i="1"/>
  <c r="GD248" i="1" s="1"/>
  <c r="GE227" i="1"/>
  <c r="GE248" i="1" s="1"/>
  <c r="GF227" i="1"/>
  <c r="GF248" i="1" s="1"/>
  <c r="GG227" i="1"/>
  <c r="GH227" i="1"/>
  <c r="GH248" i="1" s="1"/>
  <c r="GI227" i="1"/>
  <c r="GI248" i="1" s="1"/>
  <c r="GJ227" i="1"/>
  <c r="GJ248" i="1" s="1"/>
  <c r="GK227" i="1"/>
  <c r="GL227" i="1"/>
  <c r="GL248" i="1" s="1"/>
  <c r="GM227" i="1"/>
  <c r="GM248" i="1" s="1"/>
  <c r="GN227" i="1"/>
  <c r="GN248" i="1" s="1"/>
  <c r="GO227" i="1"/>
  <c r="GP227" i="1"/>
  <c r="GP248" i="1" s="1"/>
  <c r="GQ227" i="1"/>
  <c r="GQ248" i="1" s="1"/>
  <c r="GR227" i="1"/>
  <c r="GR248" i="1" s="1"/>
  <c r="GS227" i="1"/>
  <c r="GT227" i="1"/>
  <c r="GT248" i="1" s="1"/>
  <c r="GU227" i="1"/>
  <c r="GU248" i="1" s="1"/>
  <c r="GV227" i="1"/>
  <c r="GW227" i="1"/>
  <c r="GX227" i="1"/>
  <c r="GX248" i="1" s="1"/>
  <c r="GY227" i="1"/>
  <c r="GY248" i="1" s="1"/>
  <c r="GZ227" i="1"/>
  <c r="GZ248" i="1" s="1"/>
  <c r="HA227" i="1"/>
  <c r="HA248" i="1" s="1"/>
  <c r="HB227" i="1"/>
  <c r="HB248" i="1" s="1"/>
  <c r="HC227" i="1"/>
  <c r="HC248" i="1" s="1"/>
  <c r="HD227" i="1"/>
  <c r="HD248" i="1" s="1"/>
  <c r="HE227" i="1"/>
  <c r="HE248" i="1" s="1"/>
  <c r="HF227" i="1"/>
  <c r="HG227" i="1"/>
  <c r="HG248" i="1" s="1"/>
  <c r="HH227" i="1"/>
  <c r="HH248" i="1" s="1"/>
  <c r="HI227" i="1"/>
  <c r="HI248" i="1" s="1"/>
  <c r="HJ227" i="1"/>
  <c r="HK227" i="1"/>
  <c r="HK248" i="1" s="1"/>
  <c r="HL227" i="1"/>
  <c r="HL248" i="1" s="1"/>
  <c r="HM227" i="1"/>
  <c r="HM248" i="1" s="1"/>
  <c r="HN227" i="1"/>
  <c r="HO227" i="1"/>
  <c r="HO248" i="1" s="1"/>
  <c r="HP227" i="1"/>
  <c r="HP248" i="1" s="1"/>
  <c r="HQ227" i="1"/>
  <c r="HQ248" i="1" s="1"/>
  <c r="HR227" i="1"/>
  <c r="HS227" i="1"/>
  <c r="HS248" i="1" s="1"/>
  <c r="HT227" i="1"/>
  <c r="HT248" i="1" s="1"/>
  <c r="HU227" i="1"/>
  <c r="HU248" i="1" s="1"/>
  <c r="HV227" i="1"/>
  <c r="HW227" i="1"/>
  <c r="HW248" i="1" s="1"/>
  <c r="HX227" i="1"/>
  <c r="HX248" i="1" s="1"/>
  <c r="HY227" i="1"/>
  <c r="HY248" i="1" s="1"/>
  <c r="HZ227" i="1"/>
  <c r="HZ248" i="1" s="1"/>
  <c r="IA227" i="1"/>
  <c r="IA248" i="1" s="1"/>
  <c r="CQ228" i="1"/>
  <c r="CQ249" i="1" s="1"/>
  <c r="CR228" i="1"/>
  <c r="CR249" i="1" s="1"/>
  <c r="CS228" i="1"/>
  <c r="CS249" i="1" s="1"/>
  <c r="CT228" i="1"/>
  <c r="CU228" i="1"/>
  <c r="CU249" i="1" s="1"/>
  <c r="CV228" i="1"/>
  <c r="CV249" i="1" s="1"/>
  <c r="CW228" i="1"/>
  <c r="CX228" i="1"/>
  <c r="CY228" i="1"/>
  <c r="CY249" i="1" s="1"/>
  <c r="CZ228" i="1"/>
  <c r="CZ249" i="1" s="1"/>
  <c r="DA228" i="1"/>
  <c r="DA249" i="1" s="1"/>
  <c r="DB228" i="1"/>
  <c r="DC228" i="1"/>
  <c r="DC249" i="1" s="1"/>
  <c r="DD228" i="1"/>
  <c r="DE228" i="1"/>
  <c r="DE249" i="1" s="1"/>
  <c r="DF228" i="1"/>
  <c r="DG228" i="1"/>
  <c r="DG249" i="1" s="1"/>
  <c r="DH228" i="1"/>
  <c r="DH249" i="1" s="1"/>
  <c r="DI228" i="1"/>
  <c r="DI249" i="1" s="1"/>
  <c r="DJ228" i="1"/>
  <c r="DK228" i="1"/>
  <c r="DK249" i="1" s="1"/>
  <c r="DL228" i="1"/>
  <c r="DL249" i="1" s="1"/>
  <c r="DM228" i="1"/>
  <c r="DM249" i="1" s="1"/>
  <c r="DN228" i="1"/>
  <c r="DO228" i="1"/>
  <c r="DO249" i="1" s="1"/>
  <c r="DP228" i="1"/>
  <c r="DP249" i="1" s="1"/>
  <c r="DQ228" i="1"/>
  <c r="DR228" i="1"/>
  <c r="DS228" i="1"/>
  <c r="DS249" i="1" s="1"/>
  <c r="DT228" i="1"/>
  <c r="DT249" i="1" s="1"/>
  <c r="DU228" i="1"/>
  <c r="DU249" i="1" s="1"/>
  <c r="DV228" i="1"/>
  <c r="DW228" i="1"/>
  <c r="DW249" i="1" s="1"/>
  <c r="DX228" i="1"/>
  <c r="DX249" i="1" s="1"/>
  <c r="DY228" i="1"/>
  <c r="DY249" i="1" s="1"/>
  <c r="DZ228" i="1"/>
  <c r="EA228" i="1"/>
  <c r="EA249" i="1" s="1"/>
  <c r="EB228" i="1"/>
  <c r="EB249" i="1" s="1"/>
  <c r="EC228" i="1"/>
  <c r="EC249" i="1" s="1"/>
  <c r="ED228" i="1"/>
  <c r="EE228" i="1"/>
  <c r="EE249" i="1" s="1"/>
  <c r="EF228" i="1"/>
  <c r="EF249" i="1" s="1"/>
  <c r="EG228" i="1"/>
  <c r="EH228" i="1"/>
  <c r="EI228" i="1"/>
  <c r="EI249" i="1" s="1"/>
  <c r="EJ228" i="1"/>
  <c r="EJ249" i="1" s="1"/>
  <c r="EK228" i="1"/>
  <c r="EK249" i="1" s="1"/>
  <c r="EL228" i="1"/>
  <c r="EM228" i="1"/>
  <c r="EM249" i="1" s="1"/>
  <c r="EN228" i="1"/>
  <c r="EN249" i="1" s="1"/>
  <c r="EO228" i="1"/>
  <c r="EO249" i="1" s="1"/>
  <c r="EP228" i="1"/>
  <c r="EQ228" i="1"/>
  <c r="EQ249" i="1" s="1"/>
  <c r="ER228" i="1"/>
  <c r="ER249" i="1" s="1"/>
  <c r="ES228" i="1"/>
  <c r="ET228" i="1"/>
  <c r="EU228" i="1"/>
  <c r="EU249" i="1" s="1"/>
  <c r="EV228" i="1"/>
  <c r="EV249" i="1" s="1"/>
  <c r="EW228" i="1"/>
  <c r="EW249" i="1" s="1"/>
  <c r="EX228" i="1"/>
  <c r="EY228" i="1"/>
  <c r="EY249" i="1" s="1"/>
  <c r="EZ228" i="1"/>
  <c r="EZ249" i="1" s="1"/>
  <c r="FA228" i="1"/>
  <c r="FA249" i="1" s="1"/>
  <c r="FB228" i="1"/>
  <c r="FC228" i="1"/>
  <c r="FC249" i="1" s="1"/>
  <c r="FD228" i="1"/>
  <c r="FD249" i="1" s="1"/>
  <c r="FE228" i="1"/>
  <c r="FE249" i="1" s="1"/>
  <c r="FF228" i="1"/>
  <c r="FG228" i="1"/>
  <c r="FG249" i="1" s="1"/>
  <c r="FH228" i="1"/>
  <c r="FH249" i="1" s="1"/>
  <c r="FI228" i="1"/>
  <c r="FI249" i="1" s="1"/>
  <c r="FJ228" i="1"/>
  <c r="FK228" i="1"/>
  <c r="FK249" i="1" s="1"/>
  <c r="FL228" i="1"/>
  <c r="FL249" i="1" s="1"/>
  <c r="FM228" i="1"/>
  <c r="FN228" i="1"/>
  <c r="FO228" i="1"/>
  <c r="FO249" i="1" s="1"/>
  <c r="FP228" i="1"/>
  <c r="FP249" i="1" s="1"/>
  <c r="FQ228" i="1"/>
  <c r="FQ249" i="1" s="1"/>
  <c r="FR228" i="1"/>
  <c r="FS228" i="1"/>
  <c r="FS249" i="1" s="1"/>
  <c r="FT228" i="1"/>
  <c r="FT249" i="1" s="1"/>
  <c r="FU228" i="1"/>
  <c r="FU249" i="1" s="1"/>
  <c r="FV228" i="1"/>
  <c r="FW228" i="1"/>
  <c r="FW249" i="1" s="1"/>
  <c r="FX228" i="1"/>
  <c r="FX249" i="1" s="1"/>
  <c r="FY228" i="1"/>
  <c r="FZ228" i="1"/>
  <c r="GA228" i="1"/>
  <c r="GA249" i="1" s="1"/>
  <c r="GB228" i="1"/>
  <c r="GB249" i="1" s="1"/>
  <c r="GC228" i="1"/>
  <c r="GD228" i="1"/>
  <c r="GE228" i="1"/>
  <c r="GE249" i="1" s="1"/>
  <c r="GF228" i="1"/>
  <c r="GF249" i="1" s="1"/>
  <c r="GG228" i="1"/>
  <c r="GH228" i="1"/>
  <c r="GH249" i="1" s="1"/>
  <c r="GI228" i="1"/>
  <c r="GI249" i="1" s="1"/>
  <c r="GJ228" i="1"/>
  <c r="GJ249" i="1" s="1"/>
  <c r="GK228" i="1"/>
  <c r="GL228" i="1"/>
  <c r="GM228" i="1"/>
  <c r="GM249" i="1" s="1"/>
  <c r="GN228" i="1"/>
  <c r="GN249" i="1" s="1"/>
  <c r="GO228" i="1"/>
  <c r="GO249" i="1" s="1"/>
  <c r="GP228" i="1"/>
  <c r="GP249" i="1" s="1"/>
  <c r="GQ228" i="1"/>
  <c r="GQ249" i="1" s="1"/>
  <c r="GR228" i="1"/>
  <c r="GS228" i="1"/>
  <c r="GS249" i="1" s="1"/>
  <c r="GT228" i="1"/>
  <c r="GU228" i="1"/>
  <c r="GU249" i="1" s="1"/>
  <c r="GV228" i="1"/>
  <c r="GV249" i="1" s="1"/>
  <c r="GW228" i="1"/>
  <c r="GX228" i="1"/>
  <c r="GX249" i="1" s="1"/>
  <c r="GY228" i="1"/>
  <c r="GY249" i="1" s="1"/>
  <c r="GZ228" i="1"/>
  <c r="GZ249" i="1" s="1"/>
  <c r="HA228" i="1"/>
  <c r="HA249" i="1" s="1"/>
  <c r="HB228" i="1"/>
  <c r="HC228" i="1"/>
  <c r="HC249" i="1" s="1"/>
  <c r="HD228" i="1"/>
  <c r="HD249" i="1" s="1"/>
  <c r="HE228" i="1"/>
  <c r="HE249" i="1" s="1"/>
  <c r="HF228" i="1"/>
  <c r="HF249" i="1" s="1"/>
  <c r="HG228" i="1"/>
  <c r="HG249" i="1" s="1"/>
  <c r="HH228" i="1"/>
  <c r="HH249" i="1" s="1"/>
  <c r="HI228" i="1"/>
  <c r="HJ228" i="1"/>
  <c r="HK228" i="1"/>
  <c r="HK249" i="1" s="1"/>
  <c r="HL228" i="1"/>
  <c r="HM228" i="1"/>
  <c r="HM249" i="1" s="1"/>
  <c r="HN228" i="1"/>
  <c r="HN249" i="1" s="1"/>
  <c r="HO228" i="1"/>
  <c r="HO249" i="1" s="1"/>
  <c r="HP228" i="1"/>
  <c r="HP249" i="1" s="1"/>
  <c r="HQ228" i="1"/>
  <c r="HQ249" i="1" s="1"/>
  <c r="HR228" i="1"/>
  <c r="HS228" i="1"/>
  <c r="HS249" i="1" s="1"/>
  <c r="HT228" i="1"/>
  <c r="HT249" i="1" s="1"/>
  <c r="HU228" i="1"/>
  <c r="HV228" i="1"/>
  <c r="HV249" i="1" s="1"/>
  <c r="HW228" i="1"/>
  <c r="HW249" i="1" s="1"/>
  <c r="HX228" i="1"/>
  <c r="HY228" i="1"/>
  <c r="HY249" i="1" s="1"/>
  <c r="HZ228" i="1"/>
  <c r="IA228" i="1"/>
  <c r="IA249" i="1" s="1"/>
  <c r="CQ229" i="1"/>
  <c r="CQ250" i="1" s="1"/>
  <c r="CR229" i="1"/>
  <c r="CR250" i="1" s="1"/>
  <c r="CS229" i="1"/>
  <c r="CS250" i="1" s="1"/>
  <c r="CT229" i="1"/>
  <c r="CT250" i="1" s="1"/>
  <c r="CU229" i="1"/>
  <c r="CU250" i="1" s="1"/>
  <c r="CV229" i="1"/>
  <c r="CW229" i="1"/>
  <c r="CW250" i="1" s="1"/>
  <c r="CX229" i="1"/>
  <c r="CX250" i="1" s="1"/>
  <c r="CY229" i="1"/>
  <c r="CY250" i="1" s="1"/>
  <c r="CZ229" i="1"/>
  <c r="CZ250" i="1" s="1"/>
  <c r="DA229" i="1"/>
  <c r="DA250" i="1" s="1"/>
  <c r="DB229" i="1"/>
  <c r="DB250" i="1" s="1"/>
  <c r="DC229" i="1"/>
  <c r="DD229" i="1"/>
  <c r="DD250" i="1" s="1"/>
  <c r="DE229" i="1"/>
  <c r="DE250" i="1" s="1"/>
  <c r="DF229" i="1"/>
  <c r="DF250" i="1" s="1"/>
  <c r="DG229" i="1"/>
  <c r="DH229" i="1"/>
  <c r="DI229" i="1"/>
  <c r="DI250" i="1" s="1"/>
  <c r="DJ229" i="1"/>
  <c r="DJ250" i="1" s="1"/>
  <c r="DK229" i="1"/>
  <c r="DL229" i="1"/>
  <c r="DL250" i="1" s="1"/>
  <c r="DM229" i="1"/>
  <c r="DM250" i="1" s="1"/>
  <c r="DN229" i="1"/>
  <c r="DN250" i="1" s="1"/>
  <c r="DO229" i="1"/>
  <c r="DP229" i="1"/>
  <c r="DP250" i="1" s="1"/>
  <c r="DQ229" i="1"/>
  <c r="DQ250" i="1" s="1"/>
  <c r="DR229" i="1"/>
  <c r="DR250" i="1" s="1"/>
  <c r="DS229" i="1"/>
  <c r="DT229" i="1"/>
  <c r="DT250" i="1" s="1"/>
  <c r="DU229" i="1"/>
  <c r="DU250" i="1" s="1"/>
  <c r="DV229" i="1"/>
  <c r="DV250" i="1" s="1"/>
  <c r="DW229" i="1"/>
  <c r="DX229" i="1"/>
  <c r="DX250" i="1" s="1"/>
  <c r="DY229" i="1"/>
  <c r="DY250" i="1" s="1"/>
  <c r="DZ229" i="1"/>
  <c r="DZ250" i="1" s="1"/>
  <c r="EA229" i="1"/>
  <c r="EB229" i="1"/>
  <c r="EB250" i="1" s="1"/>
  <c r="EC229" i="1"/>
  <c r="EC250" i="1" s="1"/>
  <c r="ED229" i="1"/>
  <c r="ED250" i="1" s="1"/>
  <c r="EE229" i="1"/>
  <c r="EF229" i="1"/>
  <c r="EF250" i="1" s="1"/>
  <c r="EG229" i="1"/>
  <c r="EG250" i="1" s="1"/>
  <c r="EH229" i="1"/>
  <c r="EH250" i="1" s="1"/>
  <c r="EI229" i="1"/>
  <c r="EJ229" i="1"/>
  <c r="EJ250" i="1" s="1"/>
  <c r="EK229" i="1"/>
  <c r="EK250" i="1" s="1"/>
  <c r="EL229" i="1"/>
  <c r="EL250" i="1" s="1"/>
  <c r="EM229" i="1"/>
  <c r="EN229" i="1"/>
  <c r="EN250" i="1" s="1"/>
  <c r="EO229" i="1"/>
  <c r="EO250" i="1" s="1"/>
  <c r="EP229" i="1"/>
  <c r="EP250" i="1" s="1"/>
  <c r="EQ229" i="1"/>
  <c r="ER229" i="1"/>
  <c r="ER250" i="1" s="1"/>
  <c r="ES229" i="1"/>
  <c r="ES250" i="1" s="1"/>
  <c r="ET229" i="1"/>
  <c r="ET250" i="1" s="1"/>
  <c r="EU229" i="1"/>
  <c r="EV229" i="1"/>
  <c r="EV250" i="1" s="1"/>
  <c r="EW229" i="1"/>
  <c r="EW250" i="1" s="1"/>
  <c r="EX229" i="1"/>
  <c r="EX250" i="1" s="1"/>
  <c r="EY229" i="1"/>
  <c r="EZ229" i="1"/>
  <c r="EZ250" i="1" s="1"/>
  <c r="FA229" i="1"/>
  <c r="FA250" i="1" s="1"/>
  <c r="FB229" i="1"/>
  <c r="FB250" i="1" s="1"/>
  <c r="FC229" i="1"/>
  <c r="FD229" i="1"/>
  <c r="FD250" i="1" s="1"/>
  <c r="FE229" i="1"/>
  <c r="FE250" i="1" s="1"/>
  <c r="FF229" i="1"/>
  <c r="FF250" i="1" s="1"/>
  <c r="FG229" i="1"/>
  <c r="FH229" i="1"/>
  <c r="FH250" i="1" s="1"/>
  <c r="FI229" i="1"/>
  <c r="FI250" i="1" s="1"/>
  <c r="FJ229" i="1"/>
  <c r="FJ250" i="1" s="1"/>
  <c r="FK229" i="1"/>
  <c r="FL229" i="1"/>
  <c r="FL250" i="1" s="1"/>
  <c r="FM229" i="1"/>
  <c r="FM250" i="1" s="1"/>
  <c r="FN229" i="1"/>
  <c r="FN250" i="1" s="1"/>
  <c r="FO229" i="1"/>
  <c r="FP229" i="1"/>
  <c r="FP250" i="1" s="1"/>
  <c r="FQ229" i="1"/>
  <c r="FQ250" i="1" s="1"/>
  <c r="FR229" i="1"/>
  <c r="FR250" i="1" s="1"/>
  <c r="FS229" i="1"/>
  <c r="FT229" i="1"/>
  <c r="FT250" i="1" s="1"/>
  <c r="FU229" i="1"/>
  <c r="FU250" i="1" s="1"/>
  <c r="FV229" i="1"/>
  <c r="FV250" i="1" s="1"/>
  <c r="FW229" i="1"/>
  <c r="FW250" i="1" s="1"/>
  <c r="FX229" i="1"/>
  <c r="FY229" i="1"/>
  <c r="FY250" i="1" s="1"/>
  <c r="FZ229" i="1"/>
  <c r="FZ250" i="1" s="1"/>
  <c r="GA229" i="1"/>
  <c r="GA250" i="1" s="1"/>
  <c r="GB229" i="1"/>
  <c r="GB250" i="1" s="1"/>
  <c r="GC229" i="1"/>
  <c r="GC250" i="1" s="1"/>
  <c r="GD229" i="1"/>
  <c r="GD250" i="1" s="1"/>
  <c r="GE229" i="1"/>
  <c r="GF229" i="1"/>
  <c r="GF250" i="1" s="1"/>
  <c r="GG229" i="1"/>
  <c r="GG250" i="1" s="1"/>
  <c r="GH229" i="1"/>
  <c r="GH250" i="1" s="1"/>
  <c r="GI229" i="1"/>
  <c r="GI250" i="1" s="1"/>
  <c r="GJ229" i="1"/>
  <c r="GJ250" i="1" s="1"/>
  <c r="GK229" i="1"/>
  <c r="GK250" i="1" s="1"/>
  <c r="GL229" i="1"/>
  <c r="GL250" i="1" s="1"/>
  <c r="GM229" i="1"/>
  <c r="GM250" i="1" s="1"/>
  <c r="GN229" i="1"/>
  <c r="GN250" i="1" s="1"/>
  <c r="GO229" i="1"/>
  <c r="GO250" i="1" s="1"/>
  <c r="GP229" i="1"/>
  <c r="GP250" i="1" s="1"/>
  <c r="GQ229" i="1"/>
  <c r="GR229" i="1"/>
  <c r="GR250" i="1" s="1"/>
  <c r="GS229" i="1"/>
  <c r="GS250" i="1" s="1"/>
  <c r="GT229" i="1"/>
  <c r="GT250" i="1" s="1"/>
  <c r="GU229" i="1"/>
  <c r="GV229" i="1"/>
  <c r="GV250" i="1" s="1"/>
  <c r="GW229" i="1"/>
  <c r="GW250" i="1" s="1"/>
  <c r="GX229" i="1"/>
  <c r="GX250" i="1" s="1"/>
  <c r="GY229" i="1"/>
  <c r="GY250" i="1" s="1"/>
  <c r="GZ229" i="1"/>
  <c r="GZ250" i="1" s="1"/>
  <c r="HA229" i="1"/>
  <c r="HA250" i="1" s="1"/>
  <c r="HB229" i="1"/>
  <c r="HB250" i="1" s="1"/>
  <c r="HC229" i="1"/>
  <c r="HC250" i="1" s="1"/>
  <c r="HD229" i="1"/>
  <c r="HE229" i="1"/>
  <c r="HE250" i="1" s="1"/>
  <c r="HF229" i="1"/>
  <c r="HF250" i="1" s="1"/>
  <c r="HG229" i="1"/>
  <c r="HH229" i="1"/>
  <c r="HH250" i="1" s="1"/>
  <c r="HI229" i="1"/>
  <c r="HI250" i="1" s="1"/>
  <c r="HJ229" i="1"/>
  <c r="HJ250" i="1" s="1"/>
  <c r="HK229" i="1"/>
  <c r="HL229" i="1"/>
  <c r="HL250" i="1" s="1"/>
  <c r="HM229" i="1"/>
  <c r="HM250" i="1" s="1"/>
  <c r="HN229" i="1"/>
  <c r="HN250" i="1" s="1"/>
  <c r="HO229" i="1"/>
  <c r="HO250" i="1" s="1"/>
  <c r="HP229" i="1"/>
  <c r="HP250" i="1" s="1"/>
  <c r="HQ229" i="1"/>
  <c r="HQ250" i="1" s="1"/>
  <c r="HR229" i="1"/>
  <c r="HR250" i="1" s="1"/>
  <c r="HS229" i="1"/>
  <c r="HS250" i="1" s="1"/>
  <c r="HT229" i="1"/>
  <c r="HT250" i="1" s="1"/>
  <c r="HU229" i="1"/>
  <c r="HU250" i="1" s="1"/>
  <c r="HV229" i="1"/>
  <c r="HV250" i="1" s="1"/>
  <c r="HW229" i="1"/>
  <c r="HX229" i="1"/>
  <c r="HX250" i="1" s="1"/>
  <c r="HY229" i="1"/>
  <c r="HY250" i="1" s="1"/>
  <c r="HZ229" i="1"/>
  <c r="HZ250" i="1" s="1"/>
  <c r="IA229" i="1"/>
  <c r="CQ230" i="1"/>
  <c r="CQ251" i="1" s="1"/>
  <c r="CR230" i="1"/>
  <c r="CS230" i="1"/>
  <c r="CS251" i="1" s="1"/>
  <c r="CT230" i="1"/>
  <c r="CT251" i="1" s="1"/>
  <c r="CU230" i="1"/>
  <c r="CU251" i="1" s="1"/>
  <c r="CV230" i="1"/>
  <c r="CV251" i="1" s="1"/>
  <c r="CW230" i="1"/>
  <c r="CW251" i="1" s="1"/>
  <c r="CX230" i="1"/>
  <c r="CX251" i="1" s="1"/>
  <c r="CY230" i="1"/>
  <c r="CY251" i="1" s="1"/>
  <c r="CZ230" i="1"/>
  <c r="CZ251" i="1" s="1"/>
  <c r="DA230" i="1"/>
  <c r="DA251" i="1" s="1"/>
  <c r="DB230" i="1"/>
  <c r="DB251" i="1" s="1"/>
  <c r="DC230" i="1"/>
  <c r="DC251" i="1" s="1"/>
  <c r="DD230" i="1"/>
  <c r="DD251" i="1" s="1"/>
  <c r="DE230" i="1"/>
  <c r="DE251" i="1" s="1"/>
  <c r="DF230" i="1"/>
  <c r="DG230" i="1"/>
  <c r="DG251" i="1" s="1"/>
  <c r="DH230" i="1"/>
  <c r="DH251" i="1" s="1"/>
  <c r="DI230" i="1"/>
  <c r="DI251" i="1" s="1"/>
  <c r="DJ230" i="1"/>
  <c r="DJ251" i="1" s="1"/>
  <c r="DK230" i="1"/>
  <c r="DK251" i="1" s="1"/>
  <c r="DL230" i="1"/>
  <c r="DL251" i="1" s="1"/>
  <c r="DM230" i="1"/>
  <c r="DM251" i="1" s="1"/>
  <c r="DN230" i="1"/>
  <c r="DN251" i="1" s="1"/>
  <c r="DO230" i="1"/>
  <c r="DO251" i="1" s="1"/>
  <c r="DP230" i="1"/>
  <c r="DP251" i="1" s="1"/>
  <c r="DQ230" i="1"/>
  <c r="DQ251" i="1" s="1"/>
  <c r="DR230" i="1"/>
  <c r="DR251" i="1" s="1"/>
  <c r="DS230" i="1"/>
  <c r="DS251" i="1" s="1"/>
  <c r="DT230" i="1"/>
  <c r="DU230" i="1"/>
  <c r="DU251" i="1" s="1"/>
  <c r="DV230" i="1"/>
  <c r="DV251" i="1" s="1"/>
  <c r="DW230" i="1"/>
  <c r="DW251" i="1" s="1"/>
  <c r="DX230" i="1"/>
  <c r="DX251" i="1" s="1"/>
  <c r="DY230" i="1"/>
  <c r="DY251" i="1" s="1"/>
  <c r="DZ230" i="1"/>
  <c r="DZ251" i="1" s="1"/>
  <c r="EA230" i="1"/>
  <c r="EA251" i="1" s="1"/>
  <c r="EB230" i="1"/>
  <c r="EB251" i="1" s="1"/>
  <c r="EC230" i="1"/>
  <c r="EC251" i="1" s="1"/>
  <c r="ED230" i="1"/>
  <c r="ED251" i="1" s="1"/>
  <c r="EE230" i="1"/>
  <c r="EE251" i="1" s="1"/>
  <c r="EF230" i="1"/>
  <c r="EG230" i="1"/>
  <c r="EG251" i="1" s="1"/>
  <c r="EH230" i="1"/>
  <c r="EH251" i="1" s="1"/>
  <c r="EI230" i="1"/>
  <c r="EI251" i="1" s="1"/>
  <c r="EJ230" i="1"/>
  <c r="EK230" i="1"/>
  <c r="EK251" i="1" s="1"/>
  <c r="EL230" i="1"/>
  <c r="EL251" i="1" s="1"/>
  <c r="EM230" i="1"/>
  <c r="EM251" i="1" s="1"/>
  <c r="EN230" i="1"/>
  <c r="EO230" i="1"/>
  <c r="EO251" i="1" s="1"/>
  <c r="EP230" i="1"/>
  <c r="EP251" i="1" s="1"/>
  <c r="EQ230" i="1"/>
  <c r="EQ251" i="1" s="1"/>
  <c r="ER230" i="1"/>
  <c r="ER251" i="1" s="1"/>
  <c r="ES230" i="1"/>
  <c r="ES251" i="1" s="1"/>
  <c r="ET230" i="1"/>
  <c r="ET251" i="1" s="1"/>
  <c r="EU230" i="1"/>
  <c r="EU251" i="1" s="1"/>
  <c r="EV230" i="1"/>
  <c r="EW230" i="1"/>
  <c r="EW251" i="1" s="1"/>
  <c r="EX230" i="1"/>
  <c r="EX251" i="1" s="1"/>
  <c r="EY230" i="1"/>
  <c r="EY251" i="1" s="1"/>
  <c r="EZ230" i="1"/>
  <c r="FA230" i="1"/>
  <c r="FA251" i="1" s="1"/>
  <c r="FB230" i="1"/>
  <c r="FB251" i="1" s="1"/>
  <c r="FC230" i="1"/>
  <c r="FC251" i="1" s="1"/>
  <c r="FD230" i="1"/>
  <c r="FE230" i="1"/>
  <c r="FE251" i="1" s="1"/>
  <c r="FF230" i="1"/>
  <c r="FF251" i="1" s="1"/>
  <c r="FG230" i="1"/>
  <c r="FG251" i="1" s="1"/>
  <c r="FH230" i="1"/>
  <c r="FH251" i="1" s="1"/>
  <c r="FI230" i="1"/>
  <c r="FI251" i="1" s="1"/>
  <c r="FJ230" i="1"/>
  <c r="FJ251" i="1" s="1"/>
  <c r="FK230" i="1"/>
  <c r="FK251" i="1" s="1"/>
  <c r="FL230" i="1"/>
  <c r="FM230" i="1"/>
  <c r="FM251" i="1" s="1"/>
  <c r="FN230" i="1"/>
  <c r="FN251" i="1" s="1"/>
  <c r="FO230" i="1"/>
  <c r="FO251" i="1" s="1"/>
  <c r="FP230" i="1"/>
  <c r="FQ230" i="1"/>
  <c r="FQ251" i="1" s="1"/>
  <c r="FR230" i="1"/>
  <c r="FR251" i="1" s="1"/>
  <c r="FS230" i="1"/>
  <c r="FS251" i="1" s="1"/>
  <c r="FT230" i="1"/>
  <c r="FU230" i="1"/>
  <c r="FU251" i="1" s="1"/>
  <c r="FV230" i="1"/>
  <c r="FV251" i="1" s="1"/>
  <c r="FW230" i="1"/>
  <c r="FW251" i="1" s="1"/>
  <c r="FX230" i="1"/>
  <c r="FX251" i="1" s="1"/>
  <c r="FY230" i="1"/>
  <c r="FY251" i="1" s="1"/>
  <c r="FZ230" i="1"/>
  <c r="FZ251" i="1" s="1"/>
  <c r="GA230" i="1"/>
  <c r="GA251" i="1" s="1"/>
  <c r="GB230" i="1"/>
  <c r="GC230" i="1"/>
  <c r="GC251" i="1" s="1"/>
  <c r="GD230" i="1"/>
  <c r="GD251" i="1" s="1"/>
  <c r="GE230" i="1"/>
  <c r="GE251" i="1" s="1"/>
  <c r="GF230" i="1"/>
  <c r="GG230" i="1"/>
  <c r="GG251" i="1" s="1"/>
  <c r="GH230" i="1"/>
  <c r="GH251" i="1" s="1"/>
  <c r="GI230" i="1"/>
  <c r="GI251" i="1" s="1"/>
  <c r="GJ230" i="1"/>
  <c r="GK230" i="1"/>
  <c r="GK251" i="1" s="1"/>
  <c r="GL230" i="1"/>
  <c r="GL251" i="1" s="1"/>
  <c r="GM230" i="1"/>
  <c r="GM251" i="1" s="1"/>
  <c r="GN230" i="1"/>
  <c r="GO230" i="1"/>
  <c r="GO251" i="1" s="1"/>
  <c r="GP230" i="1"/>
  <c r="GP251" i="1" s="1"/>
  <c r="GQ230" i="1"/>
  <c r="GQ251" i="1" s="1"/>
  <c r="GR230" i="1"/>
  <c r="GS230" i="1"/>
  <c r="GS251" i="1" s="1"/>
  <c r="GT230" i="1"/>
  <c r="GT251" i="1" s="1"/>
  <c r="GU230" i="1"/>
  <c r="GU251" i="1" s="1"/>
  <c r="GV230" i="1"/>
  <c r="GW230" i="1"/>
  <c r="GW251" i="1" s="1"/>
  <c r="GX230" i="1"/>
  <c r="GX251" i="1" s="1"/>
  <c r="GY230" i="1"/>
  <c r="GY251" i="1" s="1"/>
  <c r="GZ230" i="1"/>
  <c r="HA230" i="1"/>
  <c r="HA251" i="1" s="1"/>
  <c r="HB230" i="1"/>
  <c r="HB251" i="1" s="1"/>
  <c r="HC230" i="1"/>
  <c r="HC251" i="1" s="1"/>
  <c r="HD230" i="1"/>
  <c r="HE230" i="1"/>
  <c r="HE251" i="1" s="1"/>
  <c r="HF230" i="1"/>
  <c r="HF251" i="1" s="1"/>
  <c r="HG230" i="1"/>
  <c r="HG251" i="1" s="1"/>
  <c r="HH230" i="1"/>
  <c r="HI230" i="1"/>
  <c r="HI251" i="1" s="1"/>
  <c r="HJ230" i="1"/>
  <c r="HJ251" i="1" s="1"/>
  <c r="HK230" i="1"/>
  <c r="HK251" i="1" s="1"/>
  <c r="HL230" i="1"/>
  <c r="HM230" i="1"/>
  <c r="HM251" i="1" s="1"/>
  <c r="HN230" i="1"/>
  <c r="HN251" i="1" s="1"/>
  <c r="HO230" i="1"/>
  <c r="HO251" i="1" s="1"/>
  <c r="HP230" i="1"/>
  <c r="HQ230" i="1"/>
  <c r="HQ251" i="1" s="1"/>
  <c r="HR230" i="1"/>
  <c r="HR251" i="1" s="1"/>
  <c r="HS230" i="1"/>
  <c r="HS251" i="1" s="1"/>
  <c r="HT230" i="1"/>
  <c r="HT251" i="1" s="1"/>
  <c r="HU230" i="1"/>
  <c r="HV230" i="1"/>
  <c r="HV251" i="1" s="1"/>
  <c r="HW230" i="1"/>
  <c r="HW251" i="1" s="1"/>
  <c r="HX230" i="1"/>
  <c r="HY230" i="1"/>
  <c r="HY251" i="1" s="1"/>
  <c r="HZ230" i="1"/>
  <c r="HZ251" i="1" s="1"/>
  <c r="IA230" i="1"/>
  <c r="IA251" i="1" s="1"/>
  <c r="CQ231" i="1"/>
  <c r="CQ252" i="1" s="1"/>
  <c r="CR231" i="1"/>
  <c r="CR252" i="1" s="1"/>
  <c r="CS231" i="1"/>
  <c r="CT231" i="1"/>
  <c r="CT252" i="1" s="1"/>
  <c r="CU231" i="1"/>
  <c r="CU252" i="1" s="1"/>
  <c r="CV231" i="1"/>
  <c r="CV252" i="1" s="1"/>
  <c r="CW231" i="1"/>
  <c r="CW252" i="1" s="1"/>
  <c r="CX231" i="1"/>
  <c r="CX252" i="1" s="1"/>
  <c r="CY231" i="1"/>
  <c r="CY252" i="1" s="1"/>
  <c r="CZ231" i="1"/>
  <c r="CZ252" i="1" s="1"/>
  <c r="DA231" i="1"/>
  <c r="DB231" i="1"/>
  <c r="DB252" i="1" s="1"/>
  <c r="DC231" i="1"/>
  <c r="DC252" i="1" s="1"/>
  <c r="DD231" i="1"/>
  <c r="DD252" i="1" s="1"/>
  <c r="DE231" i="1"/>
  <c r="DE252" i="1" s="1"/>
  <c r="DF231" i="1"/>
  <c r="DF252" i="1" s="1"/>
  <c r="DG231" i="1"/>
  <c r="DG252" i="1" s="1"/>
  <c r="DH231" i="1"/>
  <c r="DH252" i="1" s="1"/>
  <c r="DI231" i="1"/>
  <c r="DJ231" i="1"/>
  <c r="DJ252" i="1" s="1"/>
  <c r="DK231" i="1"/>
  <c r="DK252" i="1" s="1"/>
  <c r="DL231" i="1"/>
  <c r="DL252" i="1" s="1"/>
  <c r="DM231" i="1"/>
  <c r="DN231" i="1"/>
  <c r="DN252" i="1" s="1"/>
  <c r="DO231" i="1"/>
  <c r="DO252" i="1" s="1"/>
  <c r="DP231" i="1"/>
  <c r="DP252" i="1" s="1"/>
  <c r="DQ231" i="1"/>
  <c r="DQ252" i="1" s="1"/>
  <c r="DR231" i="1"/>
  <c r="DR252" i="1" s="1"/>
  <c r="DS231" i="1"/>
  <c r="DS252" i="1" s="1"/>
  <c r="DT231" i="1"/>
  <c r="DT252" i="1" s="1"/>
  <c r="DU231" i="1"/>
  <c r="DU252" i="1" s="1"/>
  <c r="DV231" i="1"/>
  <c r="DV252" i="1" s="1"/>
  <c r="DW231" i="1"/>
  <c r="DW252" i="1" s="1"/>
  <c r="DX231" i="1"/>
  <c r="DX252" i="1" s="1"/>
  <c r="DY231" i="1"/>
  <c r="DZ231" i="1"/>
  <c r="DZ252" i="1" s="1"/>
  <c r="EA231" i="1"/>
  <c r="EA252" i="1" s="1"/>
  <c r="EB231" i="1"/>
  <c r="EB252" i="1" s="1"/>
  <c r="EC231" i="1"/>
  <c r="ED231" i="1"/>
  <c r="ED252" i="1" s="1"/>
  <c r="EE231" i="1"/>
  <c r="EE252" i="1" s="1"/>
  <c r="EF231" i="1"/>
  <c r="EF252" i="1" s="1"/>
  <c r="EG231" i="1"/>
  <c r="EH231" i="1"/>
  <c r="EH252" i="1" s="1"/>
  <c r="EI231" i="1"/>
  <c r="EI252" i="1" s="1"/>
  <c r="EJ231" i="1"/>
  <c r="EJ252" i="1" s="1"/>
  <c r="EK231" i="1"/>
  <c r="EK252" i="1" s="1"/>
  <c r="EL231" i="1"/>
  <c r="EL252" i="1" s="1"/>
  <c r="EM231" i="1"/>
  <c r="EM252" i="1" s="1"/>
  <c r="EN231" i="1"/>
  <c r="EN252" i="1" s="1"/>
  <c r="EO231" i="1"/>
  <c r="EO252" i="1" s="1"/>
  <c r="EP231" i="1"/>
  <c r="EP252" i="1" s="1"/>
  <c r="EQ231" i="1"/>
  <c r="EQ252" i="1" s="1"/>
  <c r="ER231" i="1"/>
  <c r="ER252" i="1" s="1"/>
  <c r="ES231" i="1"/>
  <c r="ET231" i="1"/>
  <c r="ET252" i="1" s="1"/>
  <c r="EU231" i="1"/>
  <c r="EU252" i="1" s="1"/>
  <c r="EV231" i="1"/>
  <c r="EV252" i="1" s="1"/>
  <c r="EW231" i="1"/>
  <c r="EX231" i="1"/>
  <c r="EX252" i="1" s="1"/>
  <c r="EY231" i="1"/>
  <c r="EY252" i="1" s="1"/>
  <c r="EZ231" i="1"/>
  <c r="EZ252" i="1" s="1"/>
  <c r="FA231" i="1"/>
  <c r="FA252" i="1" s="1"/>
  <c r="FB231" i="1"/>
  <c r="FB252" i="1" s="1"/>
  <c r="FC231" i="1"/>
  <c r="FC252" i="1" s="1"/>
  <c r="FD231" i="1"/>
  <c r="FD252" i="1" s="1"/>
  <c r="FE231" i="1"/>
  <c r="FF231" i="1"/>
  <c r="FF252" i="1" s="1"/>
  <c r="FG231" i="1"/>
  <c r="FG252" i="1" s="1"/>
  <c r="FH231" i="1"/>
  <c r="FH252" i="1" s="1"/>
  <c r="FI231" i="1"/>
  <c r="FI252" i="1" s="1"/>
  <c r="FJ231" i="1"/>
  <c r="FJ252" i="1" s="1"/>
  <c r="FK231" i="1"/>
  <c r="FK252" i="1" s="1"/>
  <c r="FL231" i="1"/>
  <c r="FL252" i="1" s="1"/>
  <c r="FM231" i="1"/>
  <c r="FM252" i="1" s="1"/>
  <c r="FN231" i="1"/>
  <c r="FN252" i="1" s="1"/>
  <c r="FO231" i="1"/>
  <c r="FO252" i="1" s="1"/>
  <c r="FP231" i="1"/>
  <c r="FP252" i="1" s="1"/>
  <c r="FQ231" i="1"/>
  <c r="FQ252" i="1" s="1"/>
  <c r="FR231" i="1"/>
  <c r="FR252" i="1" s="1"/>
  <c r="FS231" i="1"/>
  <c r="FS252" i="1" s="1"/>
  <c r="FT231" i="1"/>
  <c r="FT252" i="1" s="1"/>
  <c r="FU231" i="1"/>
  <c r="FV231" i="1"/>
  <c r="FV252" i="1" s="1"/>
  <c r="FW231" i="1"/>
  <c r="FW252" i="1" s="1"/>
  <c r="FX231" i="1"/>
  <c r="FX252" i="1" s="1"/>
  <c r="FY231" i="1"/>
  <c r="FY252" i="1" s="1"/>
  <c r="FZ231" i="1"/>
  <c r="FZ252" i="1" s="1"/>
  <c r="GA231" i="1"/>
  <c r="GA252" i="1" s="1"/>
  <c r="GB231" i="1"/>
  <c r="GB252" i="1" s="1"/>
  <c r="GC231" i="1"/>
  <c r="GC252" i="1" s="1"/>
  <c r="GD231" i="1"/>
  <c r="GE231" i="1"/>
  <c r="GE252" i="1" s="1"/>
  <c r="GF231" i="1"/>
  <c r="GF252" i="1" s="1"/>
  <c r="GG231" i="1"/>
  <c r="GG252" i="1" s="1"/>
  <c r="GH231" i="1"/>
  <c r="GH252" i="1" s="1"/>
  <c r="GI231" i="1"/>
  <c r="GI252" i="1" s="1"/>
  <c r="GJ231" i="1"/>
  <c r="GJ252" i="1" s="1"/>
  <c r="GK231" i="1"/>
  <c r="GK252" i="1" s="1"/>
  <c r="GL231" i="1"/>
  <c r="GM231" i="1"/>
  <c r="GM252" i="1" s="1"/>
  <c r="GN231" i="1"/>
  <c r="GN252" i="1" s="1"/>
  <c r="GO231" i="1"/>
  <c r="GO252" i="1" s="1"/>
  <c r="GP231" i="1"/>
  <c r="GQ231" i="1"/>
  <c r="GQ252" i="1" s="1"/>
  <c r="GR231" i="1"/>
  <c r="GR252" i="1" s="1"/>
  <c r="GS231" i="1"/>
  <c r="GS252" i="1" s="1"/>
  <c r="GT231" i="1"/>
  <c r="GT252" i="1" s="1"/>
  <c r="GU231" i="1"/>
  <c r="GU252" i="1" s="1"/>
  <c r="GV231" i="1"/>
  <c r="GV252" i="1" s="1"/>
  <c r="GW231" i="1"/>
  <c r="GW252" i="1" s="1"/>
  <c r="GX231" i="1"/>
  <c r="GX252" i="1" s="1"/>
  <c r="GY231" i="1"/>
  <c r="GY252" i="1" s="1"/>
  <c r="GZ231" i="1"/>
  <c r="GZ252" i="1" s="1"/>
  <c r="HA231" i="1"/>
  <c r="HA252" i="1" s="1"/>
  <c r="HB231" i="1"/>
  <c r="HB252" i="1" s="1"/>
  <c r="HC231" i="1"/>
  <c r="HC252" i="1" s="1"/>
  <c r="HD231" i="1"/>
  <c r="HD252" i="1" s="1"/>
  <c r="HE231" i="1"/>
  <c r="HE252" i="1" s="1"/>
  <c r="HF231" i="1"/>
  <c r="HF252" i="1" s="1"/>
  <c r="HG231" i="1"/>
  <c r="HG252" i="1" s="1"/>
  <c r="HH231" i="1"/>
  <c r="HH252" i="1" s="1"/>
  <c r="HI231" i="1"/>
  <c r="HI252" i="1" s="1"/>
  <c r="HJ231" i="1"/>
  <c r="HJ252" i="1" s="1"/>
  <c r="HK231" i="1"/>
  <c r="HK252" i="1" s="1"/>
  <c r="HL231" i="1"/>
  <c r="HL252" i="1" s="1"/>
  <c r="HM231" i="1"/>
  <c r="HM252" i="1" s="1"/>
  <c r="HN231" i="1"/>
  <c r="HN252" i="1" s="1"/>
  <c r="HO231" i="1"/>
  <c r="HO252" i="1" s="1"/>
  <c r="HP231" i="1"/>
  <c r="HP252" i="1" s="1"/>
  <c r="HQ231" i="1"/>
  <c r="HQ252" i="1" s="1"/>
  <c r="HR231" i="1"/>
  <c r="HR252" i="1" s="1"/>
  <c r="HS231" i="1"/>
  <c r="HS252" i="1" s="1"/>
  <c r="HT231" i="1"/>
  <c r="HT252" i="1" s="1"/>
  <c r="HU231" i="1"/>
  <c r="HU252" i="1" s="1"/>
  <c r="HV231" i="1"/>
  <c r="HV252" i="1" s="1"/>
  <c r="HW231" i="1"/>
  <c r="HW252" i="1" s="1"/>
  <c r="HX231" i="1"/>
  <c r="HX252" i="1" s="1"/>
  <c r="HY231" i="1"/>
  <c r="HY252" i="1" s="1"/>
  <c r="HZ231" i="1"/>
  <c r="HZ252" i="1" s="1"/>
  <c r="IA231" i="1"/>
  <c r="IA252" i="1" s="1"/>
  <c r="CQ233" i="1"/>
  <c r="CR233" i="1"/>
  <c r="CS233" i="1"/>
  <c r="CT233" i="1"/>
  <c r="CU233" i="1"/>
  <c r="CV233" i="1"/>
  <c r="CW233" i="1"/>
  <c r="CX233" i="1"/>
  <c r="CY233" i="1"/>
  <c r="CZ233" i="1"/>
  <c r="DA233" i="1"/>
  <c r="DB233" i="1"/>
  <c r="DC233" i="1"/>
  <c r="DD233" i="1"/>
  <c r="DE233" i="1"/>
  <c r="DF233" i="1"/>
  <c r="DG233" i="1"/>
  <c r="DH233" i="1"/>
  <c r="DI233" i="1"/>
  <c r="DJ233" i="1"/>
  <c r="DK233" i="1"/>
  <c r="DL233" i="1"/>
  <c r="DM233" i="1"/>
  <c r="DN233" i="1"/>
  <c r="DO233" i="1"/>
  <c r="DP233" i="1"/>
  <c r="DQ233" i="1"/>
  <c r="DR233" i="1"/>
  <c r="DS233" i="1"/>
  <c r="DT233" i="1"/>
  <c r="DU233" i="1"/>
  <c r="DV233" i="1"/>
  <c r="DW233" i="1"/>
  <c r="DX233" i="1"/>
  <c r="DY233" i="1"/>
  <c r="DZ233" i="1"/>
  <c r="EA233" i="1"/>
  <c r="EB233" i="1"/>
  <c r="EC233" i="1"/>
  <c r="ED233" i="1"/>
  <c r="EE233" i="1"/>
  <c r="EF233" i="1"/>
  <c r="EG233" i="1"/>
  <c r="EH233" i="1"/>
  <c r="EI233" i="1"/>
  <c r="EJ233" i="1"/>
  <c r="EK233" i="1"/>
  <c r="EL233" i="1"/>
  <c r="EM233" i="1"/>
  <c r="EN233" i="1"/>
  <c r="EO233" i="1"/>
  <c r="EP233" i="1"/>
  <c r="EQ233" i="1"/>
  <c r="ER233" i="1"/>
  <c r="ES233" i="1"/>
  <c r="ET233" i="1"/>
  <c r="EU233" i="1"/>
  <c r="EV233" i="1"/>
  <c r="EW233" i="1"/>
  <c r="EX233" i="1"/>
  <c r="EY233" i="1"/>
  <c r="EZ233" i="1"/>
  <c r="FA233" i="1"/>
  <c r="FB233" i="1"/>
  <c r="FC233" i="1"/>
  <c r="FD233" i="1"/>
  <c r="FE233" i="1"/>
  <c r="FF233" i="1"/>
  <c r="FG233" i="1"/>
  <c r="FH233" i="1"/>
  <c r="FI233" i="1"/>
  <c r="FJ233" i="1"/>
  <c r="FK233" i="1"/>
  <c r="FL233" i="1"/>
  <c r="FM233" i="1"/>
  <c r="FN233" i="1"/>
  <c r="FO233" i="1"/>
  <c r="FP233" i="1"/>
  <c r="FQ233" i="1"/>
  <c r="FR233" i="1"/>
  <c r="FS233" i="1"/>
  <c r="FT233" i="1"/>
  <c r="FU233" i="1"/>
  <c r="FV233" i="1"/>
  <c r="FW233" i="1"/>
  <c r="FX233" i="1"/>
  <c r="FY233" i="1"/>
  <c r="FZ233" i="1"/>
  <c r="GA233" i="1"/>
  <c r="GB233" i="1"/>
  <c r="GC233" i="1"/>
  <c r="GD233" i="1"/>
  <c r="GE233" i="1"/>
  <c r="GF233" i="1"/>
  <c r="GG233" i="1"/>
  <c r="GH233" i="1"/>
  <c r="GI233" i="1"/>
  <c r="GJ233" i="1"/>
  <c r="GK233" i="1"/>
  <c r="GL233" i="1"/>
  <c r="GM233" i="1"/>
  <c r="GN233" i="1"/>
  <c r="GO233" i="1"/>
  <c r="GP233" i="1"/>
  <c r="GQ233" i="1"/>
  <c r="GR233" i="1"/>
  <c r="GS233" i="1"/>
  <c r="GT233" i="1"/>
  <c r="GU233" i="1"/>
  <c r="GV233" i="1"/>
  <c r="GW233" i="1"/>
  <c r="GX233" i="1"/>
  <c r="GY233" i="1"/>
  <c r="GZ233" i="1"/>
  <c r="HA233" i="1"/>
  <c r="HB233" i="1"/>
  <c r="HC233" i="1"/>
  <c r="HD233" i="1"/>
  <c r="HE233" i="1"/>
  <c r="HF233" i="1"/>
  <c r="HG233" i="1"/>
  <c r="HH233" i="1"/>
  <c r="HI233" i="1"/>
  <c r="HJ233" i="1"/>
  <c r="HK233" i="1"/>
  <c r="HL233" i="1"/>
  <c r="HM233" i="1"/>
  <c r="HN233" i="1"/>
  <c r="HO233" i="1"/>
  <c r="HP233" i="1"/>
  <c r="HQ233" i="1"/>
  <c r="HR233" i="1"/>
  <c r="HS233" i="1"/>
  <c r="HT233" i="1"/>
  <c r="HU233" i="1"/>
  <c r="HV233" i="1"/>
  <c r="HW233" i="1"/>
  <c r="HX233" i="1"/>
  <c r="HY233" i="1"/>
  <c r="HZ233" i="1"/>
  <c r="IA233" i="1"/>
  <c r="CQ234" i="1"/>
  <c r="CR234" i="1"/>
  <c r="CS234" i="1"/>
  <c r="CT234" i="1"/>
  <c r="CU234" i="1"/>
  <c r="CV234" i="1"/>
  <c r="CW234" i="1"/>
  <c r="CX234" i="1"/>
  <c r="CY234" i="1"/>
  <c r="CZ234" i="1"/>
  <c r="DA234" i="1"/>
  <c r="DB234" i="1"/>
  <c r="DC234" i="1"/>
  <c r="DD234" i="1"/>
  <c r="DE234" i="1"/>
  <c r="DF234" i="1"/>
  <c r="DG234" i="1"/>
  <c r="DH234" i="1"/>
  <c r="DI234" i="1"/>
  <c r="DJ234" i="1"/>
  <c r="DK234" i="1"/>
  <c r="DL234" i="1"/>
  <c r="DM234" i="1"/>
  <c r="DN234" i="1"/>
  <c r="DO234" i="1"/>
  <c r="DP234" i="1"/>
  <c r="DQ234" i="1"/>
  <c r="DR234" i="1"/>
  <c r="DS234" i="1"/>
  <c r="DT234" i="1"/>
  <c r="DU234" i="1"/>
  <c r="DV234" i="1"/>
  <c r="DW234" i="1"/>
  <c r="DX234" i="1"/>
  <c r="DY234" i="1"/>
  <c r="DZ234" i="1"/>
  <c r="EA234" i="1"/>
  <c r="EB234" i="1"/>
  <c r="EC234" i="1"/>
  <c r="ED234" i="1"/>
  <c r="EE234" i="1"/>
  <c r="EF234" i="1"/>
  <c r="EG234" i="1"/>
  <c r="EH234" i="1"/>
  <c r="EI234" i="1"/>
  <c r="EJ234" i="1"/>
  <c r="EK234" i="1"/>
  <c r="EL234" i="1"/>
  <c r="EM234" i="1"/>
  <c r="EN234" i="1"/>
  <c r="EO234" i="1"/>
  <c r="EP234" i="1"/>
  <c r="EP235" i="1" s="1"/>
  <c r="EQ234" i="1"/>
  <c r="ER234" i="1"/>
  <c r="ES234" i="1"/>
  <c r="ET234" i="1"/>
  <c r="EU234" i="1"/>
  <c r="EV234" i="1"/>
  <c r="EW234" i="1"/>
  <c r="EX234" i="1"/>
  <c r="EY234" i="1"/>
  <c r="EZ234" i="1"/>
  <c r="FA234" i="1"/>
  <c r="FB234" i="1"/>
  <c r="FC234" i="1"/>
  <c r="FD234" i="1"/>
  <c r="FE234" i="1"/>
  <c r="FF234" i="1"/>
  <c r="FG234" i="1"/>
  <c r="FH234" i="1"/>
  <c r="FI234" i="1"/>
  <c r="FJ234" i="1"/>
  <c r="FK234" i="1"/>
  <c r="FL234" i="1"/>
  <c r="FM234" i="1"/>
  <c r="FN234" i="1"/>
  <c r="FO234" i="1"/>
  <c r="FP234" i="1"/>
  <c r="FQ234" i="1"/>
  <c r="FR234" i="1"/>
  <c r="FS234" i="1"/>
  <c r="FT234" i="1"/>
  <c r="FU234" i="1"/>
  <c r="FV234" i="1"/>
  <c r="FV235" i="1" s="1"/>
  <c r="FW234" i="1"/>
  <c r="FX234" i="1"/>
  <c r="FY234" i="1"/>
  <c r="FZ234" i="1"/>
  <c r="GA234" i="1"/>
  <c r="GB234" i="1"/>
  <c r="GC234" i="1"/>
  <c r="GD234" i="1"/>
  <c r="GE234" i="1"/>
  <c r="GF234" i="1"/>
  <c r="GG234" i="1"/>
  <c r="GH234" i="1"/>
  <c r="GI234" i="1"/>
  <c r="GJ234" i="1"/>
  <c r="GK234" i="1"/>
  <c r="GL234" i="1"/>
  <c r="GM234" i="1"/>
  <c r="GN234" i="1"/>
  <c r="GO234" i="1"/>
  <c r="GP234" i="1"/>
  <c r="GQ234" i="1"/>
  <c r="GR234" i="1"/>
  <c r="GS234" i="1"/>
  <c r="GT234" i="1"/>
  <c r="GU234" i="1"/>
  <c r="GV234" i="1"/>
  <c r="GW234" i="1"/>
  <c r="GX234" i="1"/>
  <c r="GY234" i="1"/>
  <c r="GZ234" i="1"/>
  <c r="HA234" i="1"/>
  <c r="HB234" i="1"/>
  <c r="HC234" i="1"/>
  <c r="HD234" i="1"/>
  <c r="HE234" i="1"/>
  <c r="HF234" i="1"/>
  <c r="HG234" i="1"/>
  <c r="HH234" i="1"/>
  <c r="HI234" i="1"/>
  <c r="HJ234" i="1"/>
  <c r="HK234" i="1"/>
  <c r="HL234" i="1"/>
  <c r="HM234" i="1"/>
  <c r="HN234" i="1"/>
  <c r="HO234" i="1"/>
  <c r="HP234" i="1"/>
  <c r="HQ234" i="1"/>
  <c r="HR234" i="1"/>
  <c r="HS234" i="1"/>
  <c r="HT234" i="1"/>
  <c r="HU234" i="1"/>
  <c r="HV234" i="1"/>
  <c r="HW234" i="1"/>
  <c r="HX234" i="1"/>
  <c r="HY234" i="1"/>
  <c r="HZ234" i="1"/>
  <c r="IA234" i="1"/>
  <c r="CQ236" i="1"/>
  <c r="CR236" i="1"/>
  <c r="CS236" i="1"/>
  <c r="CT236" i="1"/>
  <c r="CU236" i="1"/>
  <c r="CV236" i="1"/>
  <c r="CW236" i="1"/>
  <c r="CX236" i="1"/>
  <c r="CY236" i="1"/>
  <c r="CZ236" i="1"/>
  <c r="DA236" i="1"/>
  <c r="DB236" i="1"/>
  <c r="DC236" i="1"/>
  <c r="DD236" i="1"/>
  <c r="DE236" i="1"/>
  <c r="DF236" i="1"/>
  <c r="DG236" i="1"/>
  <c r="DH236" i="1"/>
  <c r="DI236" i="1"/>
  <c r="DJ236" i="1"/>
  <c r="DK236" i="1"/>
  <c r="DL236" i="1"/>
  <c r="DM236" i="1"/>
  <c r="DN236" i="1"/>
  <c r="DO236" i="1"/>
  <c r="DP236" i="1"/>
  <c r="DQ236" i="1"/>
  <c r="DR236" i="1"/>
  <c r="DS236" i="1"/>
  <c r="DT236" i="1"/>
  <c r="DU236" i="1"/>
  <c r="DV236" i="1"/>
  <c r="DW236" i="1"/>
  <c r="DX236" i="1"/>
  <c r="DY236" i="1"/>
  <c r="DZ236" i="1"/>
  <c r="EA236" i="1"/>
  <c r="EB236" i="1"/>
  <c r="EC236" i="1"/>
  <c r="ED236" i="1"/>
  <c r="EE236" i="1"/>
  <c r="EF236" i="1"/>
  <c r="EG236" i="1"/>
  <c r="EH236" i="1"/>
  <c r="EI236" i="1"/>
  <c r="EJ236" i="1"/>
  <c r="EK236" i="1"/>
  <c r="EL236" i="1"/>
  <c r="EM236" i="1"/>
  <c r="EN236" i="1"/>
  <c r="EO236" i="1"/>
  <c r="EP236" i="1"/>
  <c r="EQ236" i="1"/>
  <c r="ER236" i="1"/>
  <c r="ES236" i="1"/>
  <c r="ET236" i="1"/>
  <c r="EU236" i="1"/>
  <c r="EV236" i="1"/>
  <c r="EW236" i="1"/>
  <c r="EX236" i="1"/>
  <c r="EY236" i="1"/>
  <c r="EZ236" i="1"/>
  <c r="FA236" i="1"/>
  <c r="FB236" i="1"/>
  <c r="FC236" i="1"/>
  <c r="FD236" i="1"/>
  <c r="FE236" i="1"/>
  <c r="FF236" i="1"/>
  <c r="FG236" i="1"/>
  <c r="FH236" i="1"/>
  <c r="FI236" i="1"/>
  <c r="FJ236" i="1"/>
  <c r="FK236" i="1"/>
  <c r="FL236" i="1"/>
  <c r="FM236" i="1"/>
  <c r="FN236" i="1"/>
  <c r="FO236" i="1"/>
  <c r="FP236" i="1"/>
  <c r="FQ236" i="1"/>
  <c r="FR236" i="1"/>
  <c r="FS236" i="1"/>
  <c r="FT236" i="1"/>
  <c r="FU236" i="1"/>
  <c r="FV236" i="1"/>
  <c r="FW236" i="1"/>
  <c r="FX236" i="1"/>
  <c r="FY236" i="1"/>
  <c r="FZ236" i="1"/>
  <c r="GA236" i="1"/>
  <c r="GB236" i="1"/>
  <c r="GC236" i="1"/>
  <c r="GD236" i="1"/>
  <c r="GE236" i="1"/>
  <c r="GF236" i="1"/>
  <c r="GG236" i="1"/>
  <c r="GH236" i="1"/>
  <c r="GI236" i="1"/>
  <c r="GJ236" i="1"/>
  <c r="GK236" i="1"/>
  <c r="GL236" i="1"/>
  <c r="GM236" i="1"/>
  <c r="GN236" i="1"/>
  <c r="GO236" i="1"/>
  <c r="GP236" i="1"/>
  <c r="GQ236" i="1"/>
  <c r="GR236" i="1"/>
  <c r="GS236" i="1"/>
  <c r="GT236" i="1"/>
  <c r="GU236" i="1"/>
  <c r="GV236" i="1"/>
  <c r="GW236" i="1"/>
  <c r="GX236" i="1"/>
  <c r="GY236" i="1"/>
  <c r="GZ236" i="1"/>
  <c r="HA236" i="1"/>
  <c r="HB236" i="1"/>
  <c r="HC236" i="1"/>
  <c r="HD236" i="1"/>
  <c r="HE236" i="1"/>
  <c r="HF236" i="1"/>
  <c r="HG236" i="1"/>
  <c r="HH236" i="1"/>
  <c r="HI236" i="1"/>
  <c r="HJ236" i="1"/>
  <c r="HK236" i="1"/>
  <c r="HL236" i="1"/>
  <c r="HM236" i="1"/>
  <c r="HN236" i="1"/>
  <c r="HO236" i="1"/>
  <c r="HP236" i="1"/>
  <c r="HQ236" i="1"/>
  <c r="HR236" i="1"/>
  <c r="HS236" i="1"/>
  <c r="HT236" i="1"/>
  <c r="HU236" i="1"/>
  <c r="HV236" i="1"/>
  <c r="HW236" i="1"/>
  <c r="HX236" i="1"/>
  <c r="HY236" i="1"/>
  <c r="HZ236" i="1"/>
  <c r="IA236" i="1"/>
  <c r="FF239" i="1"/>
  <c r="FI239" i="1"/>
  <c r="FQ239" i="1"/>
  <c r="FY239" i="1"/>
  <c r="FZ239" i="1"/>
  <c r="GT239" i="1"/>
  <c r="HM239" i="1"/>
  <c r="DU240" i="1"/>
  <c r="EJ240" i="1"/>
  <c r="FA240" i="1"/>
  <c r="GB240" i="1"/>
  <c r="GC240" i="1"/>
  <c r="DE241" i="1"/>
  <c r="DI241" i="1"/>
  <c r="DM241" i="1"/>
  <c r="EN241" i="1"/>
  <c r="FU241" i="1"/>
  <c r="FY241" i="1"/>
  <c r="GO241" i="1"/>
  <c r="GS241" i="1"/>
  <c r="HA241" i="1"/>
  <c r="HE241" i="1"/>
  <c r="HL241" i="1"/>
  <c r="DX242" i="1"/>
  <c r="EA242" i="1"/>
  <c r="EB242" i="1"/>
  <c r="EE242" i="1"/>
  <c r="EI242" i="1"/>
  <c r="EM242" i="1"/>
  <c r="FG242" i="1"/>
  <c r="FH242" i="1"/>
  <c r="FK242" i="1"/>
  <c r="FO242" i="1"/>
  <c r="FS242" i="1"/>
  <c r="GI242" i="1"/>
  <c r="GV242" i="1"/>
  <c r="HD242" i="1"/>
  <c r="HL242" i="1"/>
  <c r="HO242" i="1"/>
  <c r="HP242" i="1"/>
  <c r="HS242" i="1"/>
  <c r="IA242" i="1"/>
  <c r="DS243" i="1"/>
  <c r="DW243" i="1"/>
  <c r="EE243" i="1"/>
  <c r="EP243" i="1"/>
  <c r="FB243" i="1"/>
  <c r="FF243" i="1"/>
  <c r="FV243" i="1"/>
  <c r="GL243" i="1"/>
  <c r="GU243" i="1"/>
  <c r="HA243" i="1"/>
  <c r="HN243" i="1"/>
  <c r="HZ243" i="1"/>
  <c r="DM244" i="1"/>
  <c r="EG244" i="1"/>
  <c r="FA244" i="1"/>
  <c r="FO244" i="1"/>
  <c r="GA244" i="1"/>
  <c r="GG244" i="1"/>
  <c r="GQ244" i="1"/>
  <c r="HC244" i="1"/>
  <c r="DZ245" i="1"/>
  <c r="EX245" i="1"/>
  <c r="FV245" i="1"/>
  <c r="DI246" i="1"/>
  <c r="EG246" i="1"/>
  <c r="FE246" i="1"/>
  <c r="FY246" i="1"/>
  <c r="GW246" i="1"/>
  <c r="HM246" i="1"/>
  <c r="DL247" i="1"/>
  <c r="FT247" i="1"/>
  <c r="GF247" i="1"/>
  <c r="GI247" i="1"/>
  <c r="GY247" i="1"/>
  <c r="HG247" i="1"/>
  <c r="HO247" i="1"/>
  <c r="HP247" i="1"/>
  <c r="HW247" i="1"/>
  <c r="DG248" i="1"/>
  <c r="DJ248" i="1"/>
  <c r="DR248" i="1"/>
  <c r="DW248" i="1"/>
  <c r="DZ248" i="1"/>
  <c r="FB248" i="1"/>
  <c r="FJ248" i="1"/>
  <c r="GV248" i="1"/>
  <c r="HF248" i="1"/>
  <c r="HJ248" i="1"/>
  <c r="HN248" i="1"/>
  <c r="HR248" i="1"/>
  <c r="HV248" i="1"/>
  <c r="CW249" i="1"/>
  <c r="DD249" i="1"/>
  <c r="DQ249" i="1"/>
  <c r="EG249" i="1"/>
  <c r="ES249" i="1"/>
  <c r="FM249" i="1"/>
  <c r="FY249" i="1"/>
  <c r="GC249" i="1"/>
  <c r="GG249" i="1"/>
  <c r="GK249" i="1"/>
  <c r="GR249" i="1"/>
  <c r="GW249" i="1"/>
  <c r="HI249" i="1"/>
  <c r="HL249" i="1"/>
  <c r="HU249" i="1"/>
  <c r="HX249" i="1"/>
  <c r="CV250" i="1"/>
  <c r="DH250" i="1"/>
  <c r="FX250" i="1"/>
  <c r="HD250" i="1"/>
  <c r="DF251" i="1"/>
  <c r="HU251" i="1"/>
  <c r="GD252" i="1"/>
  <c r="GL252" i="1"/>
  <c r="GP252" i="1"/>
  <c r="DC255" i="1"/>
  <c r="DG255" i="1"/>
  <c r="DP255" i="1"/>
  <c r="DS255" i="1"/>
  <c r="EA255" i="1"/>
  <c r="EB255" i="1"/>
  <c r="EE255" i="1"/>
  <c r="EI255" i="1"/>
  <c r="EM255" i="1"/>
  <c r="EQ255" i="1"/>
  <c r="EU255" i="1"/>
  <c r="EY255" i="1"/>
  <c r="FC255" i="1"/>
  <c r="FG255" i="1"/>
  <c r="FH255" i="1"/>
  <c r="FK255" i="1"/>
  <c r="FO255" i="1"/>
  <c r="FS255" i="1"/>
  <c r="FW255" i="1"/>
  <c r="GA255" i="1"/>
  <c r="GE255" i="1"/>
  <c r="GF255" i="1"/>
  <c r="GI255" i="1"/>
  <c r="GK255" i="1"/>
  <c r="GM255" i="1"/>
  <c r="GQ255" i="1"/>
  <c r="GU255" i="1"/>
  <c r="GY255" i="1"/>
  <c r="HC255" i="1"/>
  <c r="HG255" i="1"/>
  <c r="HK255" i="1"/>
  <c r="HL255" i="1"/>
  <c r="HO255" i="1"/>
  <c r="HS255" i="1"/>
  <c r="HW255" i="1"/>
  <c r="IA255" i="1"/>
  <c r="CT256" i="1"/>
  <c r="DB256" i="1"/>
  <c r="DF256" i="1"/>
  <c r="DJ256" i="1"/>
  <c r="DN256" i="1"/>
  <c r="DR256" i="1"/>
  <c r="DV256" i="1"/>
  <c r="DW256" i="1"/>
  <c r="DZ256" i="1"/>
  <c r="ED256" i="1"/>
  <c r="EH256" i="1"/>
  <c r="EL256" i="1"/>
  <c r="EP256" i="1"/>
  <c r="ET256" i="1"/>
  <c r="EX256" i="1"/>
  <c r="FB256" i="1"/>
  <c r="FJ256" i="1"/>
  <c r="FK256" i="1"/>
  <c r="FN256" i="1"/>
  <c r="FR256" i="1"/>
  <c r="FV256" i="1"/>
  <c r="FW256" i="1"/>
  <c r="FZ256" i="1"/>
  <c r="GD256" i="1"/>
  <c r="GH256" i="1"/>
  <c r="GL256" i="1"/>
  <c r="GP256" i="1"/>
  <c r="GT256" i="1"/>
  <c r="GX256" i="1"/>
  <c r="HB256" i="1"/>
  <c r="HF256" i="1"/>
  <c r="HJ256" i="1"/>
  <c r="HN256" i="1"/>
  <c r="HR256" i="1"/>
  <c r="HV256" i="1"/>
  <c r="HW256" i="1"/>
  <c r="HZ256" i="1"/>
  <c r="DE257" i="1"/>
  <c r="DI257" i="1"/>
  <c r="DJ257" i="1"/>
  <c r="DM257" i="1"/>
  <c r="DQ257" i="1"/>
  <c r="DU257" i="1"/>
  <c r="DY257" i="1"/>
  <c r="EA257" i="1"/>
  <c r="EC257" i="1"/>
  <c r="EG257" i="1"/>
  <c r="EK257" i="1"/>
  <c r="EM257" i="1"/>
  <c r="EO257" i="1"/>
  <c r="ES257" i="1"/>
  <c r="ET257" i="1"/>
  <c r="EU257" i="1"/>
  <c r="EW257" i="1"/>
  <c r="FA257" i="1"/>
  <c r="FE257" i="1"/>
  <c r="FI257" i="1"/>
  <c r="FM257" i="1"/>
  <c r="FQ257" i="1"/>
  <c r="FR257" i="1"/>
  <c r="FU257" i="1"/>
  <c r="FY257" i="1"/>
  <c r="FZ257" i="1"/>
  <c r="GC257" i="1"/>
  <c r="GG257" i="1"/>
  <c r="GK257" i="1"/>
  <c r="GO257" i="1"/>
  <c r="GS257" i="1"/>
  <c r="GW257" i="1"/>
  <c r="HA257" i="1"/>
  <c r="HE257" i="1"/>
  <c r="HI257" i="1"/>
  <c r="HK257" i="1"/>
  <c r="HM257" i="1"/>
  <c r="HQ257" i="1"/>
  <c r="HU257" i="1"/>
  <c r="HY257" i="1"/>
  <c r="CR258" i="1"/>
  <c r="CV258" i="1"/>
  <c r="CZ258" i="1"/>
  <c r="DD258" i="1"/>
  <c r="DH258" i="1"/>
  <c r="DL258" i="1"/>
  <c r="DP258" i="1"/>
  <c r="DT258" i="1"/>
  <c r="DX258" i="1"/>
  <c r="EB258" i="1"/>
  <c r="EF258" i="1"/>
  <c r="EJ258" i="1"/>
  <c r="EN258" i="1"/>
  <c r="ER258" i="1"/>
  <c r="EV258" i="1"/>
  <c r="EZ258" i="1"/>
  <c r="FD258" i="1"/>
  <c r="FH258" i="1"/>
  <c r="FL258" i="1"/>
  <c r="FP258" i="1"/>
  <c r="FT258" i="1"/>
  <c r="FX258" i="1"/>
  <c r="GB258" i="1"/>
  <c r="GF258" i="1"/>
  <c r="GG258" i="1"/>
  <c r="GJ258" i="1"/>
  <c r="GN258" i="1"/>
  <c r="GR258" i="1"/>
  <c r="GS258" i="1"/>
  <c r="GV258" i="1"/>
  <c r="GZ258" i="1"/>
  <c r="HD258" i="1"/>
  <c r="HH258" i="1"/>
  <c r="HL258" i="1"/>
  <c r="HP258" i="1"/>
  <c r="HT258" i="1"/>
  <c r="HX258" i="1"/>
  <c r="DC259" i="1"/>
  <c r="DG259" i="1"/>
  <c r="DK259" i="1"/>
  <c r="DO259" i="1"/>
  <c r="DS259" i="1"/>
  <c r="DW259" i="1"/>
  <c r="EA259" i="1"/>
  <c r="ED259" i="1"/>
  <c r="EE259" i="1"/>
  <c r="EI259" i="1"/>
  <c r="EM259" i="1"/>
  <c r="EQ259" i="1"/>
  <c r="EU259" i="1"/>
  <c r="EY259" i="1"/>
  <c r="FC259" i="1"/>
  <c r="FG259" i="1"/>
  <c r="FJ259" i="1"/>
  <c r="FK259" i="1"/>
  <c r="FO259" i="1"/>
  <c r="FS259" i="1"/>
  <c r="FW259" i="1"/>
  <c r="GA259" i="1"/>
  <c r="GE259" i="1"/>
  <c r="GI259" i="1"/>
  <c r="GM259" i="1"/>
  <c r="GP259" i="1"/>
  <c r="GQ259" i="1"/>
  <c r="GU259" i="1"/>
  <c r="GY259" i="1"/>
  <c r="HC259" i="1"/>
  <c r="HG259" i="1"/>
  <c r="HK259" i="1"/>
  <c r="HO259" i="1"/>
  <c r="HS259" i="1"/>
  <c r="HV259" i="1"/>
  <c r="HW259" i="1"/>
  <c r="IA259" i="1"/>
  <c r="DE260" i="1"/>
  <c r="DF260" i="1"/>
  <c r="DJ260" i="1"/>
  <c r="DM260" i="1"/>
  <c r="DN260" i="1"/>
  <c r="DR260" i="1"/>
  <c r="DV260" i="1"/>
  <c r="DZ260" i="1"/>
  <c r="ED260" i="1"/>
  <c r="EH260" i="1"/>
  <c r="EL260" i="1"/>
  <c r="EP260" i="1"/>
  <c r="ET260" i="1"/>
  <c r="EW260" i="1"/>
  <c r="EX260" i="1"/>
  <c r="FB260" i="1"/>
  <c r="FF260" i="1"/>
  <c r="FJ260" i="1"/>
  <c r="FN260" i="1"/>
  <c r="FQ260" i="1"/>
  <c r="FR260" i="1"/>
  <c r="FV260" i="1"/>
  <c r="FY260" i="1"/>
  <c r="FZ260" i="1"/>
  <c r="GD260" i="1"/>
  <c r="GH260" i="1"/>
  <c r="GL260" i="1"/>
  <c r="GP260" i="1"/>
  <c r="GT260" i="1"/>
  <c r="GX260" i="1"/>
  <c r="HB260" i="1"/>
  <c r="HF260" i="1"/>
  <c r="HI260" i="1"/>
  <c r="HJ260" i="1"/>
  <c r="HN260" i="1"/>
  <c r="HR260" i="1"/>
  <c r="HV260" i="1"/>
  <c r="HZ260" i="1"/>
  <c r="CQ266" i="1"/>
  <c r="CR266" i="1"/>
  <c r="CS266" i="1"/>
  <c r="CT266" i="1"/>
  <c r="CU266" i="1"/>
  <c r="CV266" i="1"/>
  <c r="CW266" i="1"/>
  <c r="CX266" i="1"/>
  <c r="CY266" i="1"/>
  <c r="CZ266" i="1"/>
  <c r="DA266" i="1"/>
  <c r="DB266" i="1"/>
  <c r="DC266" i="1"/>
  <c r="DD266" i="1"/>
  <c r="DE266" i="1"/>
  <c r="DE265" i="1" s="1"/>
  <c r="DF266" i="1"/>
  <c r="DG266" i="1"/>
  <c r="DH266" i="1"/>
  <c r="DI266" i="1"/>
  <c r="DJ266" i="1"/>
  <c r="DJ265" i="1" s="1"/>
  <c r="DK266" i="1"/>
  <c r="DL266" i="1"/>
  <c r="DM266" i="1"/>
  <c r="DN266" i="1"/>
  <c r="DO266" i="1"/>
  <c r="DP266" i="1"/>
  <c r="DQ266" i="1"/>
  <c r="DR266" i="1"/>
  <c r="DS266" i="1"/>
  <c r="DT266" i="1"/>
  <c r="DU266" i="1"/>
  <c r="DV266" i="1"/>
  <c r="DW266" i="1"/>
  <c r="DX266" i="1"/>
  <c r="DY266" i="1"/>
  <c r="DZ266" i="1"/>
  <c r="EA266" i="1"/>
  <c r="EB266" i="1"/>
  <c r="EC266" i="1"/>
  <c r="ED266" i="1"/>
  <c r="EE266" i="1"/>
  <c r="EF266" i="1"/>
  <c r="EG266" i="1"/>
  <c r="EH266" i="1"/>
  <c r="EI266" i="1"/>
  <c r="EJ266" i="1"/>
  <c r="EK266" i="1"/>
  <c r="EL266" i="1"/>
  <c r="EM266" i="1"/>
  <c r="EN266" i="1"/>
  <c r="EO266" i="1"/>
  <c r="EP266" i="1"/>
  <c r="EQ266" i="1"/>
  <c r="ER266" i="1"/>
  <c r="ES266" i="1"/>
  <c r="ET266" i="1"/>
  <c r="EU266" i="1"/>
  <c r="EV266" i="1"/>
  <c r="EW266" i="1"/>
  <c r="EX266" i="1"/>
  <c r="EY266" i="1"/>
  <c r="EZ266" i="1"/>
  <c r="FA266" i="1"/>
  <c r="FB266" i="1"/>
  <c r="FC266" i="1"/>
  <c r="FD266" i="1"/>
  <c r="FE266" i="1"/>
  <c r="FF266" i="1"/>
  <c r="FG266" i="1"/>
  <c r="FH266" i="1"/>
  <c r="FI266" i="1"/>
  <c r="FJ266" i="1"/>
  <c r="FK266" i="1"/>
  <c r="FL266" i="1"/>
  <c r="FM266" i="1"/>
  <c r="FN266" i="1"/>
  <c r="FO266" i="1"/>
  <c r="FP266" i="1"/>
  <c r="FQ266" i="1"/>
  <c r="FR266" i="1"/>
  <c r="FS266" i="1"/>
  <c r="FT266" i="1"/>
  <c r="FU266" i="1"/>
  <c r="FV266" i="1"/>
  <c r="FW266" i="1"/>
  <c r="FX266" i="1"/>
  <c r="FY266" i="1"/>
  <c r="FZ266" i="1"/>
  <c r="GA266" i="1"/>
  <c r="GB266" i="1"/>
  <c r="GC266" i="1"/>
  <c r="GD266" i="1"/>
  <c r="GE266" i="1"/>
  <c r="GF266" i="1"/>
  <c r="GG266" i="1"/>
  <c r="GH266" i="1"/>
  <c r="GI266" i="1"/>
  <c r="GJ266" i="1"/>
  <c r="GK266" i="1"/>
  <c r="GL266" i="1"/>
  <c r="GM266" i="1"/>
  <c r="GN266" i="1"/>
  <c r="GO266" i="1"/>
  <c r="GP266" i="1"/>
  <c r="GQ266" i="1"/>
  <c r="GR266" i="1"/>
  <c r="GS266" i="1"/>
  <c r="GT266" i="1"/>
  <c r="GU266" i="1"/>
  <c r="GV266" i="1"/>
  <c r="GW266" i="1"/>
  <c r="GX266" i="1"/>
  <c r="GY266" i="1"/>
  <c r="GZ266" i="1"/>
  <c r="HA266" i="1"/>
  <c r="HB266" i="1"/>
  <c r="HC266" i="1"/>
  <c r="HD266" i="1"/>
  <c r="HE266" i="1"/>
  <c r="HF266" i="1"/>
  <c r="HG266" i="1"/>
  <c r="HH266" i="1"/>
  <c r="HI266" i="1"/>
  <c r="HJ266" i="1"/>
  <c r="HK266" i="1"/>
  <c r="HL266" i="1"/>
  <c r="HM266" i="1"/>
  <c r="HN266" i="1"/>
  <c r="HO266" i="1"/>
  <c r="HP266" i="1"/>
  <c r="HQ266" i="1"/>
  <c r="HR266" i="1"/>
  <c r="HS266" i="1"/>
  <c r="HT266" i="1"/>
  <c r="HU266" i="1"/>
  <c r="HV266" i="1"/>
  <c r="HW266" i="1"/>
  <c r="HX266" i="1"/>
  <c r="HY266" i="1"/>
  <c r="HZ266" i="1"/>
  <c r="IA266" i="1"/>
  <c r="CE211" i="1"/>
  <c r="CE255" i="1" s="1"/>
  <c r="CF211" i="1"/>
  <c r="CF255" i="1" s="1"/>
  <c r="CG211" i="1"/>
  <c r="CG255" i="1" s="1"/>
  <c r="CH211" i="1"/>
  <c r="CH255" i="1" s="1"/>
  <c r="CI211" i="1"/>
  <c r="CI255" i="1" s="1"/>
  <c r="CJ211" i="1"/>
  <c r="CJ255" i="1" s="1"/>
  <c r="CK211" i="1"/>
  <c r="CK255" i="1" s="1"/>
  <c r="CL211" i="1"/>
  <c r="CL255" i="1" s="1"/>
  <c r="CM211" i="1"/>
  <c r="CM255" i="1" s="1"/>
  <c r="CN211" i="1"/>
  <c r="CN255" i="1" s="1"/>
  <c r="CO211" i="1"/>
  <c r="CO255" i="1" s="1"/>
  <c r="CP211" i="1"/>
  <c r="CP255" i="1" s="1"/>
  <c r="CE212" i="1"/>
  <c r="CE256" i="1" s="1"/>
  <c r="CF212" i="1"/>
  <c r="CF256" i="1" s="1"/>
  <c r="CG212" i="1"/>
  <c r="CG256" i="1" s="1"/>
  <c r="CH212" i="1"/>
  <c r="CH256" i="1" s="1"/>
  <c r="CI212" i="1"/>
  <c r="CI256" i="1" s="1"/>
  <c r="CJ212" i="1"/>
  <c r="CJ256" i="1" s="1"/>
  <c r="CK212" i="1"/>
  <c r="CK256" i="1" s="1"/>
  <c r="CL212" i="1"/>
  <c r="CL256" i="1" s="1"/>
  <c r="CM212" i="1"/>
  <c r="CM256" i="1" s="1"/>
  <c r="CN212" i="1"/>
  <c r="CN256" i="1" s="1"/>
  <c r="CO212" i="1"/>
  <c r="CO256" i="1" s="1"/>
  <c r="CP212" i="1"/>
  <c r="CP256" i="1" s="1"/>
  <c r="CE213" i="1"/>
  <c r="CE257" i="1" s="1"/>
  <c r="CF213" i="1"/>
  <c r="CF257" i="1" s="1"/>
  <c r="CG213" i="1"/>
  <c r="CG257" i="1" s="1"/>
  <c r="CH213" i="1"/>
  <c r="CH257" i="1" s="1"/>
  <c r="CI213" i="1"/>
  <c r="CI257" i="1" s="1"/>
  <c r="CJ213" i="1"/>
  <c r="CJ257" i="1" s="1"/>
  <c r="CK213" i="1"/>
  <c r="CK257" i="1" s="1"/>
  <c r="CL213" i="1"/>
  <c r="CL257" i="1" s="1"/>
  <c r="CM213" i="1"/>
  <c r="CM257" i="1" s="1"/>
  <c r="CN213" i="1"/>
  <c r="CN257" i="1" s="1"/>
  <c r="CO213" i="1"/>
  <c r="CO257" i="1" s="1"/>
  <c r="CP213" i="1"/>
  <c r="CP257" i="1" s="1"/>
  <c r="CE214" i="1"/>
  <c r="CE258" i="1" s="1"/>
  <c r="CF214" i="1"/>
  <c r="CF258" i="1" s="1"/>
  <c r="CG214" i="1"/>
  <c r="CG258" i="1" s="1"/>
  <c r="CH214" i="1"/>
  <c r="CH258" i="1" s="1"/>
  <c r="CI214" i="1"/>
  <c r="CI258" i="1" s="1"/>
  <c r="CJ214" i="1"/>
  <c r="CJ258" i="1" s="1"/>
  <c r="CK214" i="1"/>
  <c r="CK258" i="1" s="1"/>
  <c r="CL214" i="1"/>
  <c r="CL258" i="1" s="1"/>
  <c r="CM214" i="1"/>
  <c r="CM258" i="1" s="1"/>
  <c r="CN214" i="1"/>
  <c r="CN258" i="1" s="1"/>
  <c r="CO214" i="1"/>
  <c r="CO258" i="1" s="1"/>
  <c r="CP214" i="1"/>
  <c r="CP258" i="1" s="1"/>
  <c r="CE215" i="1"/>
  <c r="CE259" i="1" s="1"/>
  <c r="CF215" i="1"/>
  <c r="CF259" i="1" s="1"/>
  <c r="CG215" i="1"/>
  <c r="CG259" i="1" s="1"/>
  <c r="CH215" i="1"/>
  <c r="CH259" i="1" s="1"/>
  <c r="CI215" i="1"/>
  <c r="CI259" i="1" s="1"/>
  <c r="CJ215" i="1"/>
  <c r="CJ259" i="1" s="1"/>
  <c r="CK215" i="1"/>
  <c r="CK259" i="1" s="1"/>
  <c r="CL215" i="1"/>
  <c r="CL259" i="1" s="1"/>
  <c r="CM215" i="1"/>
  <c r="CM259" i="1" s="1"/>
  <c r="CN215" i="1"/>
  <c r="CN259" i="1" s="1"/>
  <c r="CO215" i="1"/>
  <c r="CO259" i="1" s="1"/>
  <c r="CP215" i="1"/>
  <c r="CP259" i="1" s="1"/>
  <c r="CE216" i="1"/>
  <c r="CE260" i="1" s="1"/>
  <c r="CF216" i="1"/>
  <c r="CF260" i="1" s="1"/>
  <c r="CG216" i="1"/>
  <c r="CG260" i="1" s="1"/>
  <c r="CH216" i="1"/>
  <c r="CH260" i="1" s="1"/>
  <c r="CI216" i="1"/>
  <c r="CI260" i="1" s="1"/>
  <c r="CJ216" i="1"/>
  <c r="CJ260" i="1" s="1"/>
  <c r="CK216" i="1"/>
  <c r="CK260" i="1" s="1"/>
  <c r="CL216" i="1"/>
  <c r="CL260" i="1" s="1"/>
  <c r="CM216" i="1"/>
  <c r="CM260" i="1" s="1"/>
  <c r="CN216" i="1"/>
  <c r="CN260" i="1" s="1"/>
  <c r="CO216" i="1"/>
  <c r="CO260" i="1" s="1"/>
  <c r="CP216" i="1"/>
  <c r="CP260" i="1" s="1"/>
  <c r="CE218" i="1"/>
  <c r="CE239" i="1" s="1"/>
  <c r="CF218" i="1"/>
  <c r="CF239" i="1" s="1"/>
  <c r="CG218" i="1"/>
  <c r="CG239" i="1" s="1"/>
  <c r="CH218" i="1"/>
  <c r="CH239" i="1" s="1"/>
  <c r="CI218" i="1"/>
  <c r="CJ218" i="1"/>
  <c r="CJ239" i="1" s="1"/>
  <c r="CK218" i="1"/>
  <c r="CK239" i="1" s="1"/>
  <c r="CL218" i="1"/>
  <c r="CL239" i="1" s="1"/>
  <c r="CM218" i="1"/>
  <c r="CN218" i="1"/>
  <c r="CO218" i="1"/>
  <c r="CO239" i="1" s="1"/>
  <c r="CP218" i="1"/>
  <c r="CE219" i="1"/>
  <c r="CE240" i="1" s="1"/>
  <c r="CF219" i="1"/>
  <c r="CF240" i="1" s="1"/>
  <c r="CG219" i="1"/>
  <c r="CG240" i="1" s="1"/>
  <c r="CH219" i="1"/>
  <c r="CH240" i="1" s="1"/>
  <c r="CI219" i="1"/>
  <c r="CI240" i="1" s="1"/>
  <c r="CJ219" i="1"/>
  <c r="CJ240" i="1" s="1"/>
  <c r="CK219" i="1"/>
  <c r="CK240" i="1" s="1"/>
  <c r="CL219" i="1"/>
  <c r="CL240" i="1" s="1"/>
  <c r="CM219" i="1"/>
  <c r="CM240" i="1" s="1"/>
  <c r="CN219" i="1"/>
  <c r="CN240" i="1" s="1"/>
  <c r="CO219" i="1"/>
  <c r="CO240" i="1" s="1"/>
  <c r="CP219" i="1"/>
  <c r="CP240" i="1" s="1"/>
  <c r="CE220" i="1"/>
  <c r="CE241" i="1" s="1"/>
  <c r="CF220" i="1"/>
  <c r="CF241" i="1" s="1"/>
  <c r="CG220" i="1"/>
  <c r="CG241" i="1" s="1"/>
  <c r="CH220" i="1"/>
  <c r="CH241" i="1" s="1"/>
  <c r="CI220" i="1"/>
  <c r="CI241" i="1" s="1"/>
  <c r="CJ220" i="1"/>
  <c r="CJ241" i="1" s="1"/>
  <c r="CK220" i="1"/>
  <c r="CK241" i="1" s="1"/>
  <c r="CL220" i="1"/>
  <c r="CL241" i="1" s="1"/>
  <c r="CM220" i="1"/>
  <c r="CM241" i="1" s="1"/>
  <c r="CN220" i="1"/>
  <c r="CN241" i="1" s="1"/>
  <c r="CO220" i="1"/>
  <c r="CO241" i="1" s="1"/>
  <c r="CP220" i="1"/>
  <c r="CP241" i="1" s="1"/>
  <c r="CE221" i="1"/>
  <c r="CE242" i="1" s="1"/>
  <c r="CF221" i="1"/>
  <c r="CF242" i="1" s="1"/>
  <c r="CG221" i="1"/>
  <c r="CG242" i="1" s="1"/>
  <c r="CH221" i="1"/>
  <c r="CH242" i="1" s="1"/>
  <c r="CI221" i="1"/>
  <c r="CI242" i="1" s="1"/>
  <c r="CJ221" i="1"/>
  <c r="CJ242" i="1" s="1"/>
  <c r="CK221" i="1"/>
  <c r="CK242" i="1" s="1"/>
  <c r="CL221" i="1"/>
  <c r="CL242" i="1" s="1"/>
  <c r="CM221" i="1"/>
  <c r="CM242" i="1" s="1"/>
  <c r="CN221" i="1"/>
  <c r="CN242" i="1" s="1"/>
  <c r="CO221" i="1"/>
  <c r="CO242" i="1" s="1"/>
  <c r="CP221" i="1"/>
  <c r="CP242" i="1" s="1"/>
  <c r="CE222" i="1"/>
  <c r="CE243" i="1" s="1"/>
  <c r="CF222" i="1"/>
  <c r="CF243" i="1" s="1"/>
  <c r="CG222" i="1"/>
  <c r="CG243" i="1" s="1"/>
  <c r="CH222" i="1"/>
  <c r="CH243" i="1" s="1"/>
  <c r="CI222" i="1"/>
  <c r="CI243" i="1" s="1"/>
  <c r="CJ222" i="1"/>
  <c r="CJ243" i="1" s="1"/>
  <c r="CK222" i="1"/>
  <c r="CK243" i="1" s="1"/>
  <c r="CL222" i="1"/>
  <c r="CL243" i="1" s="1"/>
  <c r="CM222" i="1"/>
  <c r="CM243" i="1" s="1"/>
  <c r="CN222" i="1"/>
  <c r="CN243" i="1" s="1"/>
  <c r="CO222" i="1"/>
  <c r="CO243" i="1" s="1"/>
  <c r="CP222" i="1"/>
  <c r="CP243" i="1" s="1"/>
  <c r="CE223" i="1"/>
  <c r="CE244" i="1" s="1"/>
  <c r="CF223" i="1"/>
  <c r="CF244" i="1" s="1"/>
  <c r="CG223" i="1"/>
  <c r="CG244" i="1" s="1"/>
  <c r="CH223" i="1"/>
  <c r="CH244" i="1" s="1"/>
  <c r="CI223" i="1"/>
  <c r="CI244" i="1" s="1"/>
  <c r="CJ223" i="1"/>
  <c r="CJ244" i="1" s="1"/>
  <c r="CK223" i="1"/>
  <c r="CK244" i="1" s="1"/>
  <c r="CL223" i="1"/>
  <c r="CL244" i="1" s="1"/>
  <c r="CM223" i="1"/>
  <c r="CM244" i="1" s="1"/>
  <c r="CN223" i="1"/>
  <c r="CN244" i="1" s="1"/>
  <c r="CO223" i="1"/>
  <c r="CO244" i="1" s="1"/>
  <c r="CP223" i="1"/>
  <c r="CE224" i="1"/>
  <c r="CE245" i="1" s="1"/>
  <c r="CF224" i="1"/>
  <c r="CF245" i="1" s="1"/>
  <c r="CG224" i="1"/>
  <c r="CG245" i="1" s="1"/>
  <c r="CH224" i="1"/>
  <c r="CH245" i="1" s="1"/>
  <c r="CI224" i="1"/>
  <c r="CI245" i="1" s="1"/>
  <c r="CJ224" i="1"/>
  <c r="CJ245" i="1" s="1"/>
  <c r="CK224" i="1"/>
  <c r="CK245" i="1" s="1"/>
  <c r="CL224" i="1"/>
  <c r="CL245" i="1" s="1"/>
  <c r="CM224" i="1"/>
  <c r="CM245" i="1" s="1"/>
  <c r="CN224" i="1"/>
  <c r="CN245" i="1" s="1"/>
  <c r="CO224" i="1"/>
  <c r="CO245" i="1" s="1"/>
  <c r="CP224" i="1"/>
  <c r="CP245" i="1" s="1"/>
  <c r="CE225" i="1"/>
  <c r="CE246" i="1" s="1"/>
  <c r="CF225" i="1"/>
  <c r="CF246" i="1" s="1"/>
  <c r="CG225" i="1"/>
  <c r="CG246" i="1" s="1"/>
  <c r="CH225" i="1"/>
  <c r="CH246" i="1" s="1"/>
  <c r="CI225" i="1"/>
  <c r="CI246" i="1" s="1"/>
  <c r="CJ225" i="1"/>
  <c r="CJ246" i="1" s="1"/>
  <c r="CK225" i="1"/>
  <c r="CK246" i="1" s="1"/>
  <c r="CL225" i="1"/>
  <c r="CL246" i="1" s="1"/>
  <c r="CM225" i="1"/>
  <c r="CM246" i="1" s="1"/>
  <c r="CN225" i="1"/>
  <c r="CN246" i="1" s="1"/>
  <c r="CO225" i="1"/>
  <c r="CO246" i="1" s="1"/>
  <c r="CP225" i="1"/>
  <c r="CP246" i="1" s="1"/>
  <c r="CE226" i="1"/>
  <c r="CE247" i="1" s="1"/>
  <c r="CF226" i="1"/>
  <c r="CG226" i="1"/>
  <c r="CG247" i="1" s="1"/>
  <c r="CH226" i="1"/>
  <c r="CH247" i="1" s="1"/>
  <c r="CI226" i="1"/>
  <c r="CI247" i="1" s="1"/>
  <c r="CJ226" i="1"/>
  <c r="CJ247" i="1" s="1"/>
  <c r="CK226" i="1"/>
  <c r="CK247" i="1" s="1"/>
  <c r="CL226" i="1"/>
  <c r="CL247" i="1" s="1"/>
  <c r="CM226" i="1"/>
  <c r="CM247" i="1" s="1"/>
  <c r="CN226" i="1"/>
  <c r="CN247" i="1" s="1"/>
  <c r="CO226" i="1"/>
  <c r="CO247" i="1" s="1"/>
  <c r="CP226" i="1"/>
  <c r="CP247" i="1" s="1"/>
  <c r="CE227" i="1"/>
  <c r="CE248" i="1" s="1"/>
  <c r="CF227" i="1"/>
  <c r="CF248" i="1" s="1"/>
  <c r="CG227" i="1"/>
  <c r="CG248" i="1" s="1"/>
  <c r="CH227" i="1"/>
  <c r="CH248" i="1" s="1"/>
  <c r="CI227" i="1"/>
  <c r="CI248" i="1" s="1"/>
  <c r="CJ227" i="1"/>
  <c r="CK227" i="1"/>
  <c r="CK248" i="1" s="1"/>
  <c r="CL227" i="1"/>
  <c r="CL248" i="1" s="1"/>
  <c r="CM227" i="1"/>
  <c r="CN227" i="1"/>
  <c r="CN248" i="1" s="1"/>
  <c r="CO227" i="1"/>
  <c r="CO248" i="1" s="1"/>
  <c r="CP227" i="1"/>
  <c r="CP248" i="1" s="1"/>
  <c r="CE228" i="1"/>
  <c r="CE249" i="1" s="1"/>
  <c r="CF228" i="1"/>
  <c r="CF249" i="1" s="1"/>
  <c r="CG228" i="1"/>
  <c r="CG249" i="1" s="1"/>
  <c r="CH228" i="1"/>
  <c r="CH249" i="1" s="1"/>
  <c r="CI228" i="1"/>
  <c r="CI249" i="1" s="1"/>
  <c r="CJ228" i="1"/>
  <c r="CJ249" i="1" s="1"/>
  <c r="CK228" i="1"/>
  <c r="CK249" i="1" s="1"/>
  <c r="CL228" i="1"/>
  <c r="CL249" i="1" s="1"/>
  <c r="CM228" i="1"/>
  <c r="CM249" i="1" s="1"/>
  <c r="CN228" i="1"/>
  <c r="CN249" i="1" s="1"/>
  <c r="CO228" i="1"/>
  <c r="CO249" i="1" s="1"/>
  <c r="CP228" i="1"/>
  <c r="CP249" i="1" s="1"/>
  <c r="CE229" i="1"/>
  <c r="CE250" i="1" s="1"/>
  <c r="CF229" i="1"/>
  <c r="CF250" i="1" s="1"/>
  <c r="CG229" i="1"/>
  <c r="CG250" i="1" s="1"/>
  <c r="CH229" i="1"/>
  <c r="CH250" i="1" s="1"/>
  <c r="CI229" i="1"/>
  <c r="CI250" i="1" s="1"/>
  <c r="CJ229" i="1"/>
  <c r="CJ250" i="1" s="1"/>
  <c r="CK229" i="1"/>
  <c r="CK250" i="1" s="1"/>
  <c r="CL229" i="1"/>
  <c r="CM229" i="1"/>
  <c r="CM250" i="1" s="1"/>
  <c r="CN229" i="1"/>
  <c r="CN250" i="1" s="1"/>
  <c r="CO229" i="1"/>
  <c r="CP229" i="1"/>
  <c r="CP250" i="1" s="1"/>
  <c r="CE230" i="1"/>
  <c r="CE251" i="1" s="1"/>
  <c r="CF230" i="1"/>
  <c r="CF251" i="1" s="1"/>
  <c r="CG230" i="1"/>
  <c r="CG251" i="1" s="1"/>
  <c r="CH230" i="1"/>
  <c r="CI230" i="1"/>
  <c r="CI251" i="1" s="1"/>
  <c r="CJ230" i="1"/>
  <c r="CJ251" i="1" s="1"/>
  <c r="CK230" i="1"/>
  <c r="CK251" i="1" s="1"/>
  <c r="CL230" i="1"/>
  <c r="CL251" i="1" s="1"/>
  <c r="CM230" i="1"/>
  <c r="CM251" i="1" s="1"/>
  <c r="CN230" i="1"/>
  <c r="CN251" i="1" s="1"/>
  <c r="CO230" i="1"/>
  <c r="CO251" i="1" s="1"/>
  <c r="CP230" i="1"/>
  <c r="CP251" i="1" s="1"/>
  <c r="CE231" i="1"/>
  <c r="CE252" i="1" s="1"/>
  <c r="CF231" i="1"/>
  <c r="CF252" i="1" s="1"/>
  <c r="CG231" i="1"/>
  <c r="CG252" i="1" s="1"/>
  <c r="CH231" i="1"/>
  <c r="CH252" i="1" s="1"/>
  <c r="CI231" i="1"/>
  <c r="CI252" i="1" s="1"/>
  <c r="CJ231" i="1"/>
  <c r="CJ252" i="1" s="1"/>
  <c r="CK231" i="1"/>
  <c r="CK252" i="1" s="1"/>
  <c r="CL231" i="1"/>
  <c r="CL252" i="1" s="1"/>
  <c r="CM231" i="1"/>
  <c r="CM252" i="1" s="1"/>
  <c r="CN231" i="1"/>
  <c r="CN252" i="1" s="1"/>
  <c r="CO231" i="1"/>
  <c r="CO252" i="1" s="1"/>
  <c r="CP231" i="1"/>
  <c r="CP252" i="1" s="1"/>
  <c r="CE233" i="1"/>
  <c r="CF233" i="1"/>
  <c r="CG233" i="1"/>
  <c r="CH233" i="1"/>
  <c r="CI233" i="1"/>
  <c r="CJ233" i="1"/>
  <c r="CK233" i="1"/>
  <c r="CL233" i="1"/>
  <c r="CM233" i="1"/>
  <c r="CN233" i="1"/>
  <c r="CO233" i="1"/>
  <c r="CP233" i="1"/>
  <c r="CE234" i="1"/>
  <c r="CF234" i="1"/>
  <c r="CG234" i="1"/>
  <c r="CH234" i="1"/>
  <c r="CI234" i="1"/>
  <c r="CJ234" i="1"/>
  <c r="CK234" i="1"/>
  <c r="CL234" i="1"/>
  <c r="CM234" i="1"/>
  <c r="CN234" i="1"/>
  <c r="CO234" i="1"/>
  <c r="CP234" i="1"/>
  <c r="CE235" i="1"/>
  <c r="CE236" i="1"/>
  <c r="CF236" i="1"/>
  <c r="CG236" i="1"/>
  <c r="CH236" i="1"/>
  <c r="CI236" i="1"/>
  <c r="CJ236" i="1"/>
  <c r="CK236" i="1"/>
  <c r="CL236" i="1"/>
  <c r="CM236" i="1"/>
  <c r="CN236" i="1"/>
  <c r="CO236" i="1"/>
  <c r="CP236" i="1"/>
  <c r="CN239" i="1"/>
  <c r="CP239" i="1"/>
  <c r="CP244" i="1"/>
  <c r="CJ248" i="1"/>
  <c r="CH251" i="1"/>
  <c r="CE266" i="1"/>
  <c r="CF266" i="1"/>
  <c r="CG266" i="1"/>
  <c r="CH266" i="1"/>
  <c r="CI266" i="1"/>
  <c r="CJ266" i="1"/>
  <c r="CK266" i="1"/>
  <c r="CL266" i="1"/>
  <c r="CM266" i="1"/>
  <c r="CN266" i="1"/>
  <c r="CO266" i="1"/>
  <c r="CP266" i="1"/>
  <c r="BU211" i="1"/>
  <c r="BU255" i="1" s="1"/>
  <c r="BV211" i="1"/>
  <c r="BV255" i="1" s="1"/>
  <c r="BW211" i="1"/>
  <c r="BW255" i="1" s="1"/>
  <c r="BX211" i="1"/>
  <c r="BX255" i="1" s="1"/>
  <c r="BY255" i="1"/>
  <c r="BZ255" i="1"/>
  <c r="CA255" i="1"/>
  <c r="CB255" i="1"/>
  <c r="CC255" i="1"/>
  <c r="CD255" i="1"/>
  <c r="BU212" i="1"/>
  <c r="BU256" i="1" s="1"/>
  <c r="BV212" i="1"/>
  <c r="BV256" i="1" s="1"/>
  <c r="BW212" i="1"/>
  <c r="BW256" i="1" s="1"/>
  <c r="BX212" i="1"/>
  <c r="BX256" i="1" s="1"/>
  <c r="BY256" i="1"/>
  <c r="BZ256" i="1"/>
  <c r="CA256" i="1"/>
  <c r="CB256" i="1"/>
  <c r="CC256" i="1"/>
  <c r="CD256" i="1"/>
  <c r="BU213" i="1"/>
  <c r="BU257" i="1" s="1"/>
  <c r="BV213" i="1"/>
  <c r="BV257" i="1" s="1"/>
  <c r="BW213" i="1"/>
  <c r="BW257" i="1" s="1"/>
  <c r="BX213" i="1"/>
  <c r="BX257" i="1" s="1"/>
  <c r="BY257" i="1"/>
  <c r="BZ257" i="1"/>
  <c r="CA257" i="1"/>
  <c r="CB257" i="1"/>
  <c r="CC257" i="1"/>
  <c r="CD257" i="1"/>
  <c r="BU214" i="1"/>
  <c r="BU258" i="1" s="1"/>
  <c r="BV214" i="1"/>
  <c r="BV258" i="1" s="1"/>
  <c r="BW214" i="1"/>
  <c r="BW258" i="1" s="1"/>
  <c r="BX214" i="1"/>
  <c r="BX258" i="1" s="1"/>
  <c r="BY258" i="1"/>
  <c r="BZ258" i="1"/>
  <c r="CA258" i="1"/>
  <c r="CB258" i="1"/>
  <c r="CC258" i="1"/>
  <c r="CD258" i="1"/>
  <c r="BU215" i="1"/>
  <c r="BU259" i="1" s="1"/>
  <c r="BV215" i="1"/>
  <c r="BV259" i="1" s="1"/>
  <c r="BW215" i="1"/>
  <c r="BW259" i="1" s="1"/>
  <c r="BX215" i="1"/>
  <c r="BX259" i="1" s="1"/>
  <c r="BY259" i="1"/>
  <c r="BZ259" i="1"/>
  <c r="CA259" i="1"/>
  <c r="CB259" i="1"/>
  <c r="CC259" i="1"/>
  <c r="CD259" i="1"/>
  <c r="BU216" i="1"/>
  <c r="BU260" i="1" s="1"/>
  <c r="BV216" i="1"/>
  <c r="BV260" i="1" s="1"/>
  <c r="BW216" i="1"/>
  <c r="BW260" i="1" s="1"/>
  <c r="BY260" i="1"/>
  <c r="BZ260" i="1"/>
  <c r="CA260" i="1"/>
  <c r="CB260" i="1"/>
  <c r="CC260" i="1"/>
  <c r="CD260" i="1"/>
  <c r="BU218" i="1"/>
  <c r="BV218" i="1"/>
  <c r="BV239" i="1" s="1"/>
  <c r="BW218" i="1"/>
  <c r="BX218" i="1"/>
  <c r="BX239" i="1" s="1"/>
  <c r="BU219" i="1"/>
  <c r="BU240" i="1" s="1"/>
  <c r="BV219" i="1"/>
  <c r="BV240" i="1" s="1"/>
  <c r="BW219" i="1"/>
  <c r="BW240" i="1" s="1"/>
  <c r="BX219" i="1"/>
  <c r="BX240" i="1" s="1"/>
  <c r="BU220" i="1"/>
  <c r="BU241" i="1" s="1"/>
  <c r="BV220" i="1"/>
  <c r="BV241" i="1" s="1"/>
  <c r="BW220" i="1"/>
  <c r="BW241" i="1" s="1"/>
  <c r="BX220" i="1"/>
  <c r="BX241" i="1" s="1"/>
  <c r="BU221" i="1"/>
  <c r="BU242" i="1" s="1"/>
  <c r="BV221" i="1"/>
  <c r="BV242" i="1" s="1"/>
  <c r="BW221" i="1"/>
  <c r="BW242" i="1" s="1"/>
  <c r="BX221" i="1"/>
  <c r="BX242" i="1" s="1"/>
  <c r="BU222" i="1"/>
  <c r="BU243" i="1" s="1"/>
  <c r="BV222" i="1"/>
  <c r="BV243" i="1" s="1"/>
  <c r="BW222" i="1"/>
  <c r="BW243" i="1" s="1"/>
  <c r="BX222" i="1"/>
  <c r="BX243" i="1" s="1"/>
  <c r="BU223" i="1"/>
  <c r="BU244" i="1" s="1"/>
  <c r="BV223" i="1"/>
  <c r="BV244" i="1" s="1"/>
  <c r="BW223" i="1"/>
  <c r="BW244" i="1" s="1"/>
  <c r="BX223" i="1"/>
  <c r="BX244" i="1" s="1"/>
  <c r="BU224" i="1"/>
  <c r="BU245" i="1" s="1"/>
  <c r="BV224" i="1"/>
  <c r="BV245" i="1" s="1"/>
  <c r="BW224" i="1"/>
  <c r="BW245" i="1" s="1"/>
  <c r="BX224" i="1"/>
  <c r="BX245" i="1" s="1"/>
  <c r="BU225" i="1"/>
  <c r="BU246" i="1" s="1"/>
  <c r="BV225" i="1"/>
  <c r="BV246" i="1" s="1"/>
  <c r="BW225" i="1"/>
  <c r="BW246" i="1" s="1"/>
  <c r="BX225" i="1"/>
  <c r="BX246" i="1" s="1"/>
  <c r="BU226" i="1"/>
  <c r="BU247" i="1" s="1"/>
  <c r="BV226" i="1"/>
  <c r="BV247" i="1" s="1"/>
  <c r="BW226" i="1"/>
  <c r="BW247" i="1" s="1"/>
  <c r="BU227" i="1"/>
  <c r="BU248" i="1" s="1"/>
  <c r="BV227" i="1"/>
  <c r="BV248" i="1" s="1"/>
  <c r="BW227" i="1"/>
  <c r="BW248" i="1" s="1"/>
  <c r="BX227" i="1"/>
  <c r="BX248" i="1" s="1"/>
  <c r="BU228" i="1"/>
  <c r="BU249" i="1" s="1"/>
  <c r="BV228" i="1"/>
  <c r="BV249" i="1" s="1"/>
  <c r="BW228" i="1"/>
  <c r="BW249" i="1" s="1"/>
  <c r="BX228" i="1"/>
  <c r="BX249" i="1" s="1"/>
  <c r="BU229" i="1"/>
  <c r="BU250" i="1" s="1"/>
  <c r="BV229" i="1"/>
  <c r="BV250" i="1" s="1"/>
  <c r="BW229" i="1"/>
  <c r="BW250" i="1" s="1"/>
  <c r="BX229" i="1"/>
  <c r="BX250" i="1" s="1"/>
  <c r="BU230" i="1"/>
  <c r="BU251" i="1" s="1"/>
  <c r="BV230" i="1"/>
  <c r="BV251" i="1" s="1"/>
  <c r="BW230" i="1"/>
  <c r="BW251" i="1" s="1"/>
  <c r="BX230" i="1"/>
  <c r="BX251" i="1" s="1"/>
  <c r="BU231" i="1"/>
  <c r="BU252" i="1" s="1"/>
  <c r="BV231" i="1"/>
  <c r="BV252" i="1" s="1"/>
  <c r="BW231" i="1"/>
  <c r="BW252" i="1" s="1"/>
  <c r="BX231" i="1"/>
  <c r="BX252" i="1" s="1"/>
  <c r="BU233" i="1"/>
  <c r="BV233" i="1"/>
  <c r="BW233" i="1"/>
  <c r="BX233" i="1"/>
  <c r="BU234" i="1"/>
  <c r="BV234" i="1"/>
  <c r="BW234" i="1"/>
  <c r="BX234" i="1"/>
  <c r="CA266" i="1"/>
  <c r="CB266" i="1"/>
  <c r="CB265" i="1" s="1"/>
  <c r="CC266" i="1"/>
  <c r="CD266" i="1"/>
  <c r="BP211" i="1"/>
  <c r="BP255" i="1" s="1"/>
  <c r="BQ211" i="1"/>
  <c r="BQ255" i="1" s="1"/>
  <c r="BR211" i="1"/>
  <c r="BR255" i="1" s="1"/>
  <c r="BS211" i="1"/>
  <c r="BS255" i="1" s="1"/>
  <c r="BT211" i="1"/>
  <c r="BT255" i="1" s="1"/>
  <c r="BP212" i="1"/>
  <c r="BP256" i="1" s="1"/>
  <c r="BQ212" i="1"/>
  <c r="BQ256" i="1" s="1"/>
  <c r="BR212" i="1"/>
  <c r="BR256" i="1" s="1"/>
  <c r="BS212" i="1"/>
  <c r="BS256" i="1" s="1"/>
  <c r="BT212" i="1"/>
  <c r="BT256" i="1" s="1"/>
  <c r="BP213" i="1"/>
  <c r="BP257" i="1" s="1"/>
  <c r="BQ213" i="1"/>
  <c r="BQ257" i="1" s="1"/>
  <c r="BR213" i="1"/>
  <c r="BR257" i="1" s="1"/>
  <c r="BS213" i="1"/>
  <c r="BS257" i="1" s="1"/>
  <c r="BT213" i="1"/>
  <c r="BT257" i="1" s="1"/>
  <c r="BP214" i="1"/>
  <c r="BP258" i="1" s="1"/>
  <c r="BQ214" i="1"/>
  <c r="BQ258" i="1" s="1"/>
  <c r="BR214" i="1"/>
  <c r="BR258" i="1" s="1"/>
  <c r="BS214" i="1"/>
  <c r="BS258" i="1" s="1"/>
  <c r="BT214" i="1"/>
  <c r="BT258" i="1" s="1"/>
  <c r="BP215" i="1"/>
  <c r="BP259" i="1" s="1"/>
  <c r="BQ215" i="1"/>
  <c r="BQ259" i="1" s="1"/>
  <c r="BR215" i="1"/>
  <c r="BR259" i="1" s="1"/>
  <c r="BS215" i="1"/>
  <c r="BS259" i="1" s="1"/>
  <c r="BT215" i="1"/>
  <c r="BT259" i="1" s="1"/>
  <c r="BP216" i="1"/>
  <c r="BP260" i="1" s="1"/>
  <c r="BQ216" i="1"/>
  <c r="BQ260" i="1" s="1"/>
  <c r="BR216" i="1"/>
  <c r="BR260" i="1" s="1"/>
  <c r="BS216" i="1"/>
  <c r="BS260" i="1" s="1"/>
  <c r="BT216" i="1"/>
  <c r="BT260" i="1" s="1"/>
  <c r="BP218" i="1"/>
  <c r="BP239" i="1" s="1"/>
  <c r="BQ218" i="1"/>
  <c r="BQ239" i="1" s="1"/>
  <c r="BR218" i="1"/>
  <c r="BR239" i="1" s="1"/>
  <c r="BS218" i="1"/>
  <c r="BS239" i="1" s="1"/>
  <c r="BT218" i="1"/>
  <c r="BT239" i="1" s="1"/>
  <c r="BP219" i="1"/>
  <c r="BP240" i="1" s="1"/>
  <c r="BQ219" i="1"/>
  <c r="BQ240" i="1" s="1"/>
  <c r="BR219" i="1"/>
  <c r="BR240" i="1" s="1"/>
  <c r="BS219" i="1"/>
  <c r="BS240" i="1" s="1"/>
  <c r="BT219" i="1"/>
  <c r="BT240" i="1" s="1"/>
  <c r="BP220" i="1"/>
  <c r="BP241" i="1" s="1"/>
  <c r="BQ220" i="1"/>
  <c r="BQ241" i="1" s="1"/>
  <c r="BR220" i="1"/>
  <c r="BR241" i="1" s="1"/>
  <c r="BS220" i="1"/>
  <c r="BS241" i="1" s="1"/>
  <c r="BT220" i="1"/>
  <c r="BT241" i="1" s="1"/>
  <c r="BP221" i="1"/>
  <c r="BP242" i="1" s="1"/>
  <c r="BQ221" i="1"/>
  <c r="BQ242" i="1" s="1"/>
  <c r="BR221" i="1"/>
  <c r="BR242" i="1" s="1"/>
  <c r="BS221" i="1"/>
  <c r="BS242" i="1" s="1"/>
  <c r="BT221" i="1"/>
  <c r="BT242" i="1" s="1"/>
  <c r="BP222" i="1"/>
  <c r="BP243" i="1" s="1"/>
  <c r="BQ222" i="1"/>
  <c r="BQ243" i="1" s="1"/>
  <c r="BR222" i="1"/>
  <c r="BR243" i="1" s="1"/>
  <c r="BS222" i="1"/>
  <c r="BS243" i="1" s="1"/>
  <c r="BT222" i="1"/>
  <c r="BT243" i="1" s="1"/>
  <c r="BP223" i="1"/>
  <c r="BP244" i="1" s="1"/>
  <c r="BQ223" i="1"/>
  <c r="BQ244" i="1" s="1"/>
  <c r="BR223" i="1"/>
  <c r="BR244" i="1" s="1"/>
  <c r="BS223" i="1"/>
  <c r="BS244" i="1" s="1"/>
  <c r="BT223" i="1"/>
  <c r="BT244" i="1" s="1"/>
  <c r="BP224" i="1"/>
  <c r="BP245" i="1" s="1"/>
  <c r="BQ224" i="1"/>
  <c r="BQ245" i="1" s="1"/>
  <c r="BR224" i="1"/>
  <c r="BR245" i="1" s="1"/>
  <c r="BS224" i="1"/>
  <c r="BS245" i="1" s="1"/>
  <c r="BT224" i="1"/>
  <c r="BT245" i="1" s="1"/>
  <c r="BP225" i="1"/>
  <c r="BP246" i="1" s="1"/>
  <c r="BQ225" i="1"/>
  <c r="BQ246" i="1" s="1"/>
  <c r="BR225" i="1"/>
  <c r="BR246" i="1" s="1"/>
  <c r="BS225" i="1"/>
  <c r="BS246" i="1" s="1"/>
  <c r="BT225" i="1"/>
  <c r="BT246" i="1" s="1"/>
  <c r="BP226" i="1"/>
  <c r="BP247" i="1" s="1"/>
  <c r="BQ226" i="1"/>
  <c r="BQ247" i="1" s="1"/>
  <c r="BR226" i="1"/>
  <c r="BR247" i="1" s="1"/>
  <c r="BS226" i="1"/>
  <c r="BS247" i="1" s="1"/>
  <c r="BT226" i="1"/>
  <c r="BT247" i="1" s="1"/>
  <c r="BP227" i="1"/>
  <c r="BP248" i="1" s="1"/>
  <c r="BQ227" i="1"/>
  <c r="BQ248" i="1" s="1"/>
  <c r="BR227" i="1"/>
  <c r="BR248" i="1" s="1"/>
  <c r="BS227" i="1"/>
  <c r="BS248" i="1" s="1"/>
  <c r="BT227" i="1"/>
  <c r="BT248" i="1" s="1"/>
  <c r="BP228" i="1"/>
  <c r="BP249" i="1" s="1"/>
  <c r="BQ228" i="1"/>
  <c r="BQ249" i="1" s="1"/>
  <c r="BR228" i="1"/>
  <c r="BR249" i="1" s="1"/>
  <c r="BS228" i="1"/>
  <c r="BS249" i="1" s="1"/>
  <c r="BT228" i="1"/>
  <c r="BT249" i="1" s="1"/>
  <c r="BP229" i="1"/>
  <c r="BP250" i="1" s="1"/>
  <c r="BQ229" i="1"/>
  <c r="BQ250" i="1" s="1"/>
  <c r="BR229" i="1"/>
  <c r="BR250" i="1" s="1"/>
  <c r="BS229" i="1"/>
  <c r="BS250" i="1" s="1"/>
  <c r="BT229" i="1"/>
  <c r="BT250" i="1" s="1"/>
  <c r="BP230" i="1"/>
  <c r="BP251" i="1" s="1"/>
  <c r="BQ230" i="1"/>
  <c r="BQ251" i="1" s="1"/>
  <c r="BR230" i="1"/>
  <c r="BR251" i="1" s="1"/>
  <c r="BS230" i="1"/>
  <c r="BS251" i="1" s="1"/>
  <c r="BT230" i="1"/>
  <c r="BT251" i="1" s="1"/>
  <c r="BP231" i="1"/>
  <c r="BP252" i="1" s="1"/>
  <c r="BQ231" i="1"/>
  <c r="BQ252" i="1" s="1"/>
  <c r="BR231" i="1"/>
  <c r="BR252" i="1" s="1"/>
  <c r="BS231" i="1"/>
  <c r="BS252" i="1" s="1"/>
  <c r="BT231" i="1"/>
  <c r="BT252" i="1" s="1"/>
  <c r="BP233" i="1"/>
  <c r="BQ233" i="1"/>
  <c r="BR233" i="1"/>
  <c r="BS233" i="1"/>
  <c r="BT233" i="1"/>
  <c r="BP234" i="1"/>
  <c r="BQ234" i="1"/>
  <c r="BR234" i="1"/>
  <c r="BS234" i="1"/>
  <c r="BT234" i="1"/>
  <c r="BO211" i="1"/>
  <c r="BO255" i="1" s="1"/>
  <c r="BO212" i="1"/>
  <c r="BO256" i="1" s="1"/>
  <c r="BO213" i="1"/>
  <c r="BO257" i="1" s="1"/>
  <c r="BO214" i="1"/>
  <c r="BO258" i="1" s="1"/>
  <c r="BO215" i="1"/>
  <c r="BO259" i="1" s="1"/>
  <c r="BO216" i="1"/>
  <c r="BO260" i="1" s="1"/>
  <c r="BO218" i="1"/>
  <c r="BO239" i="1" s="1"/>
  <c r="BO219" i="1"/>
  <c r="BO220" i="1"/>
  <c r="BO241" i="1" s="1"/>
  <c r="BO221" i="1"/>
  <c r="BO242" i="1" s="1"/>
  <c r="BO222" i="1"/>
  <c r="BO243" i="1" s="1"/>
  <c r="BO223" i="1"/>
  <c r="BO244" i="1" s="1"/>
  <c r="BO224" i="1"/>
  <c r="BO245" i="1" s="1"/>
  <c r="BO225" i="1"/>
  <c r="BO246" i="1" s="1"/>
  <c r="BO226" i="1"/>
  <c r="BO247" i="1" s="1"/>
  <c r="BO227" i="1"/>
  <c r="BO248" i="1" s="1"/>
  <c r="BO228" i="1"/>
  <c r="BO249" i="1" s="1"/>
  <c r="BO229" i="1"/>
  <c r="BO250" i="1" s="1"/>
  <c r="BO230" i="1"/>
  <c r="BO251" i="1" s="1"/>
  <c r="BO231" i="1"/>
  <c r="BO252" i="1" s="1"/>
  <c r="BO233" i="1"/>
  <c r="BO234" i="1"/>
  <c r="F216" i="1"/>
  <c r="F260" i="1" s="1"/>
  <c r="G216" i="1"/>
  <c r="G260" i="1" s="1"/>
  <c r="H216" i="1"/>
  <c r="H260" i="1" s="1"/>
  <c r="I216" i="1"/>
  <c r="I260" i="1" s="1"/>
  <c r="J216" i="1"/>
  <c r="J260" i="1" s="1"/>
  <c r="K216" i="1"/>
  <c r="K260" i="1" s="1"/>
  <c r="L216" i="1"/>
  <c r="L260" i="1" s="1"/>
  <c r="M216" i="1"/>
  <c r="M260" i="1" s="1"/>
  <c r="N216" i="1"/>
  <c r="N260" i="1" s="1"/>
  <c r="O216" i="1"/>
  <c r="O260" i="1" s="1"/>
  <c r="P216" i="1"/>
  <c r="P260" i="1" s="1"/>
  <c r="Q216" i="1"/>
  <c r="Q260" i="1" s="1"/>
  <c r="R216" i="1"/>
  <c r="R260" i="1" s="1"/>
  <c r="S216" i="1"/>
  <c r="S260" i="1" s="1"/>
  <c r="T216" i="1"/>
  <c r="T260" i="1" s="1"/>
  <c r="U216" i="1"/>
  <c r="U260" i="1" s="1"/>
  <c r="V216" i="1"/>
  <c r="V260" i="1" s="1"/>
  <c r="W216" i="1"/>
  <c r="W260" i="1" s="1"/>
  <c r="X216" i="1"/>
  <c r="X260" i="1" s="1"/>
  <c r="Y216" i="1"/>
  <c r="Y260" i="1" s="1"/>
  <c r="Z216" i="1"/>
  <c r="Z260" i="1" s="1"/>
  <c r="AA216" i="1"/>
  <c r="AA260" i="1" s="1"/>
  <c r="AB216" i="1"/>
  <c r="AB260" i="1" s="1"/>
  <c r="AC216" i="1"/>
  <c r="AC260" i="1" s="1"/>
  <c r="AD216" i="1"/>
  <c r="AD260" i="1" s="1"/>
  <c r="AE216" i="1"/>
  <c r="AE260" i="1" s="1"/>
  <c r="AF216" i="1"/>
  <c r="AF260" i="1" s="1"/>
  <c r="AG216" i="1"/>
  <c r="AG260" i="1" s="1"/>
  <c r="AH216" i="1"/>
  <c r="AH260" i="1" s="1"/>
  <c r="AI216" i="1"/>
  <c r="AI260" i="1" s="1"/>
  <c r="AJ216" i="1"/>
  <c r="AJ260" i="1" s="1"/>
  <c r="AK216" i="1"/>
  <c r="AK260" i="1" s="1"/>
  <c r="AL216" i="1"/>
  <c r="AL260" i="1" s="1"/>
  <c r="AM216" i="1"/>
  <c r="AM260" i="1" s="1"/>
  <c r="AN216" i="1"/>
  <c r="AN260" i="1" s="1"/>
  <c r="AO216" i="1"/>
  <c r="AO260" i="1" s="1"/>
  <c r="AP216" i="1"/>
  <c r="AP260" i="1" s="1"/>
  <c r="AQ216" i="1"/>
  <c r="AQ260" i="1" s="1"/>
  <c r="AR216" i="1"/>
  <c r="AR260" i="1" s="1"/>
  <c r="AS216" i="1"/>
  <c r="AS260" i="1" s="1"/>
  <c r="AT216" i="1"/>
  <c r="AT260" i="1" s="1"/>
  <c r="AU216" i="1"/>
  <c r="AU260" i="1" s="1"/>
  <c r="AV216" i="1"/>
  <c r="AV260" i="1" s="1"/>
  <c r="AW216" i="1"/>
  <c r="AW260" i="1" s="1"/>
  <c r="AX216" i="1"/>
  <c r="AX260" i="1" s="1"/>
  <c r="AY216" i="1"/>
  <c r="AY260" i="1" s="1"/>
  <c r="AZ216" i="1"/>
  <c r="AZ260" i="1" s="1"/>
  <c r="BA216" i="1"/>
  <c r="BA260" i="1" s="1"/>
  <c r="BB216" i="1"/>
  <c r="BB260" i="1" s="1"/>
  <c r="BC216" i="1"/>
  <c r="BC260" i="1" s="1"/>
  <c r="BD216" i="1"/>
  <c r="BD260" i="1" s="1"/>
  <c r="BE216" i="1"/>
  <c r="BE260" i="1" s="1"/>
  <c r="BF216" i="1"/>
  <c r="BF260" i="1" s="1"/>
  <c r="BG216" i="1"/>
  <c r="BG260" i="1" s="1"/>
  <c r="BH216" i="1"/>
  <c r="BH260" i="1" s="1"/>
  <c r="BI216" i="1"/>
  <c r="BI260" i="1" s="1"/>
  <c r="BJ216" i="1"/>
  <c r="BJ260" i="1" s="1"/>
  <c r="BK216" i="1"/>
  <c r="BK260" i="1" s="1"/>
  <c r="BL216" i="1"/>
  <c r="BL260" i="1" s="1"/>
  <c r="BM216" i="1"/>
  <c r="BM260" i="1" s="1"/>
  <c r="BN216" i="1"/>
  <c r="BN260" i="1" s="1"/>
  <c r="E216" i="1"/>
  <c r="E260" i="1" s="1"/>
  <c r="BH214" i="1"/>
  <c r="BH258" i="1" s="1"/>
  <c r="E228" i="1"/>
  <c r="E249" i="1" s="1"/>
  <c r="E218" i="1"/>
  <c r="E239" i="1" s="1"/>
  <c r="E231" i="1"/>
  <c r="E252" i="1" s="1"/>
  <c r="BN231" i="1"/>
  <c r="BN252" i="1" s="1"/>
  <c r="BN234" i="1"/>
  <c r="BN211" i="1"/>
  <c r="BN255" i="1" s="1"/>
  <c r="BN219" i="1"/>
  <c r="BN240" i="1" s="1"/>
  <c r="BN213" i="1"/>
  <c r="BN257" i="1" s="1"/>
  <c r="BN225" i="1"/>
  <c r="BN246" i="1" s="1"/>
  <c r="BN212" i="1"/>
  <c r="BN256" i="1" s="1"/>
  <c r="BM231" i="1"/>
  <c r="BM252" i="1" s="1"/>
  <c r="BM234" i="1"/>
  <c r="BM212" i="1"/>
  <c r="BM256" i="1" s="1"/>
  <c r="BM225" i="1"/>
  <c r="BM246" i="1" s="1"/>
  <c r="BM215" i="1"/>
  <c r="BM259" i="1" s="1"/>
  <c r="BM230" i="1"/>
  <c r="BM251" i="1" s="1"/>
  <c r="BL231" i="1"/>
  <c r="BL252" i="1" s="1"/>
  <c r="BL234" i="1"/>
  <c r="BK231" i="1"/>
  <c r="BK252" i="1" s="1"/>
  <c r="BK234" i="1"/>
  <c r="BK228" i="1"/>
  <c r="BK249" i="1" s="1"/>
  <c r="BK223" i="1"/>
  <c r="BK244" i="1" s="1"/>
  <c r="BK211" i="1"/>
  <c r="BK255" i="1" s="1"/>
  <c r="BK218" i="1"/>
  <c r="BK239" i="1" s="1"/>
  <c r="BK221" i="1"/>
  <c r="BK242" i="1" s="1"/>
  <c r="BK226" i="1"/>
  <c r="BK247" i="1" s="1"/>
  <c r="BJ234" i="1"/>
  <c r="BJ230" i="1"/>
  <c r="BJ251" i="1" s="1"/>
  <c r="BI231" i="1"/>
  <c r="BI252" i="1" s="1"/>
  <c r="BI234" i="1"/>
  <c r="BG234" i="1"/>
  <c r="BG231" i="1"/>
  <c r="BG252" i="1" s="1"/>
  <c r="BH231" i="1"/>
  <c r="BH252" i="1" s="1"/>
  <c r="BH234" i="1"/>
  <c r="P6" i="3"/>
  <c r="S6" i="3" s="1"/>
  <c r="V6" i="3" s="1"/>
  <c r="O6" i="3"/>
  <c r="R6" i="3" s="1"/>
  <c r="U6" i="3" s="1"/>
  <c r="N6" i="3"/>
  <c r="Q6" i="3" s="1"/>
  <c r="T6" i="3" s="1"/>
  <c r="BF231" i="1"/>
  <c r="BF252" i="1" s="1"/>
  <c r="BF234" i="1"/>
  <c r="BF224" i="1"/>
  <c r="BF245" i="1" s="1"/>
  <c r="BE231" i="1"/>
  <c r="BE252" i="1" s="1"/>
  <c r="BE234" i="1"/>
  <c r="BE228" i="1"/>
  <c r="BE249" i="1" s="1"/>
  <c r="BE218" i="1"/>
  <c r="BE239" i="1" s="1"/>
  <c r="BD231" i="1"/>
  <c r="BD252" i="1" s="1"/>
  <c r="BD234" i="1"/>
  <c r="AZ229" i="1"/>
  <c r="AZ250" i="1" s="1"/>
  <c r="AZ223" i="1"/>
  <c r="AZ244" i="1" s="1"/>
  <c r="AZ220" i="1"/>
  <c r="AZ241" i="1" s="1"/>
  <c r="AZ234" i="1"/>
  <c r="AZ191" i="1"/>
  <c r="AU226" i="1"/>
  <c r="AU247" i="1" s="1"/>
  <c r="AU225" i="1"/>
  <c r="AU246" i="1" s="1"/>
  <c r="AU234" i="1"/>
  <c r="Y222" i="1"/>
  <c r="Y243" i="1" s="1"/>
  <c r="AO222" i="1"/>
  <c r="AO243" i="1" s="1"/>
  <c r="P229" i="1"/>
  <c r="P250" i="1" s="1"/>
  <c r="AD229" i="1"/>
  <c r="AD250" i="1" s="1"/>
  <c r="AK229" i="1"/>
  <c r="AK250" i="1" s="1"/>
  <c r="BC228" i="1"/>
  <c r="BC249" i="1" s="1"/>
  <c r="BC234" i="1"/>
  <c r="BC231" i="1"/>
  <c r="BC252" i="1" s="1"/>
  <c r="BC191" i="1"/>
  <c r="BC236" i="1" s="1"/>
  <c r="BB234" i="1"/>
  <c r="BB231" i="1"/>
  <c r="BB252" i="1" s="1"/>
  <c r="BA213" i="1"/>
  <c r="BA257" i="1" s="1"/>
  <c r="BA228" i="1"/>
  <c r="BA249" i="1" s="1"/>
  <c r="BA229" i="1"/>
  <c r="BA250" i="1" s="1"/>
  <c r="BA234" i="1"/>
  <c r="BA231" i="1"/>
  <c r="BA252" i="1" s="1"/>
  <c r="BA191" i="1"/>
  <c r="AZ228" i="1"/>
  <c r="AZ249" i="1" s="1"/>
  <c r="AY228" i="1"/>
  <c r="AY249" i="1" s="1"/>
  <c r="AY231" i="1"/>
  <c r="AY252" i="1" s="1"/>
  <c r="AY191" i="1"/>
  <c r="AY236" i="1" s="1"/>
  <c r="AX218" i="1"/>
  <c r="AX239" i="1" s="1"/>
  <c r="AX234" i="1"/>
  <c r="AW221" i="1"/>
  <c r="AW242" i="1" s="1"/>
  <c r="AW219" i="1"/>
  <c r="AW240" i="1" s="1"/>
  <c r="AW225" i="1"/>
  <c r="AW246" i="1" s="1"/>
  <c r="AW218" i="1"/>
  <c r="AW239" i="1" s="1"/>
  <c r="AW230" i="1"/>
  <c r="AW251" i="1" s="1"/>
  <c r="AW223" i="1"/>
  <c r="AW244" i="1" s="1"/>
  <c r="AW234" i="1"/>
  <c r="AW231" i="1"/>
  <c r="AW252" i="1" s="1"/>
  <c r="AW191" i="1"/>
  <c r="AW266" i="1" s="1"/>
  <c r="AV230" i="1"/>
  <c r="AV251" i="1" s="1"/>
  <c r="AV228" i="1"/>
  <c r="AV249" i="1" s="1"/>
  <c r="AV234" i="1"/>
  <c r="AV191" i="1"/>
  <c r="AV266" i="1" s="1"/>
  <c r="AU231" i="1"/>
  <c r="AU252" i="1" s="1"/>
  <c r="AU191" i="1"/>
  <c r="AU236" i="1" s="1"/>
  <c r="AT231" i="1"/>
  <c r="AT252" i="1" s="1"/>
  <c r="AT234" i="1"/>
  <c r="AT191" i="1"/>
  <c r="AT266" i="1" s="1"/>
  <c r="AS234" i="1"/>
  <c r="AS211" i="1"/>
  <c r="AS255" i="1" s="1"/>
  <c r="AR231" i="1"/>
  <c r="AR252" i="1" s="1"/>
  <c r="AR234" i="1"/>
  <c r="AZ231" i="1"/>
  <c r="AZ252" i="1" s="1"/>
  <c r="AX231" i="1"/>
  <c r="AX252" i="1" s="1"/>
  <c r="AV231" i="1"/>
  <c r="AV252" i="1" s="1"/>
  <c r="AY234" i="1"/>
  <c r="AQ228" i="1"/>
  <c r="AQ249" i="1" s="1"/>
  <c r="AQ234" i="1"/>
  <c r="AQ231" i="1"/>
  <c r="AQ252" i="1" s="1"/>
  <c r="K226" i="1"/>
  <c r="K247" i="1" s="1"/>
  <c r="R230" i="1"/>
  <c r="R251" i="1" s="1"/>
  <c r="J230" i="1"/>
  <c r="J251" i="1" s="1"/>
  <c r="O228" i="1"/>
  <c r="O249" i="1" s="1"/>
  <c r="O191" i="1"/>
  <c r="O266" i="1" s="1"/>
  <c r="N212" i="1"/>
  <c r="N256" i="1" s="1"/>
  <c r="I229" i="1"/>
  <c r="I250" i="1" s="1"/>
  <c r="X218" i="1"/>
  <c r="X239" i="1" s="1"/>
  <c r="L218" i="1"/>
  <c r="L239" i="1" s="1"/>
  <c r="Y227" i="1"/>
  <c r="Y248" i="1" s="1"/>
  <c r="I212" i="1"/>
  <c r="I256" i="1" s="1"/>
  <c r="Z227" i="1"/>
  <c r="Z248" i="1" s="1"/>
  <c r="U227" i="1"/>
  <c r="U248" i="1" s="1"/>
  <c r="Q230" i="1"/>
  <c r="Q251" i="1" s="1"/>
  <c r="M230" i="1"/>
  <c r="M251" i="1" s="1"/>
  <c r="E230" i="1"/>
  <c r="E251" i="1" s="1"/>
  <c r="Y212" i="1"/>
  <c r="Y256" i="1" s="1"/>
  <c r="X212" i="1"/>
  <c r="X256" i="1" s="1"/>
  <c r="Q223" i="1"/>
  <c r="Q244" i="1" s="1"/>
  <c r="F212" i="1"/>
  <c r="F256" i="1" s="1"/>
  <c r="L225" i="1"/>
  <c r="L246" i="1" s="1"/>
  <c r="E222" i="1"/>
  <c r="E243" i="1" s="1"/>
  <c r="P212" i="1"/>
  <c r="P256" i="1" s="1"/>
  <c r="G223" i="1"/>
  <c r="G244" i="1" s="1"/>
  <c r="R213" i="1"/>
  <c r="R257" i="1" s="1"/>
  <c r="N224" i="1"/>
  <c r="N245" i="1" s="1"/>
  <c r="X214" i="1"/>
  <c r="X258" i="1" s="1"/>
  <c r="T224" i="1"/>
  <c r="T245" i="1" s="1"/>
  <c r="P224" i="1"/>
  <c r="P245" i="1" s="1"/>
  <c r="U214" i="1"/>
  <c r="U258" i="1" s="1"/>
  <c r="F221" i="1"/>
  <c r="F242" i="1" s="1"/>
  <c r="T225" i="1"/>
  <c r="T246" i="1" s="1"/>
  <c r="M223" i="1"/>
  <c r="M244" i="1" s="1"/>
  <c r="Q220" i="1"/>
  <c r="Q241" i="1" s="1"/>
  <c r="K211" i="1"/>
  <c r="K255" i="1" s="1"/>
  <c r="Q213" i="1"/>
  <c r="Q257" i="1" s="1"/>
  <c r="L213" i="1"/>
  <c r="L257" i="1" s="1"/>
  <c r="Y228" i="1"/>
  <c r="Y249" i="1" s="1"/>
  <c r="V228" i="1"/>
  <c r="V249" i="1" s="1"/>
  <c r="M211" i="1"/>
  <c r="M255" i="1" s="1"/>
  <c r="J228" i="1"/>
  <c r="J249" i="1" s="1"/>
  <c r="I228" i="1"/>
  <c r="I249" i="1" s="1"/>
  <c r="G228" i="1"/>
  <c r="G249" i="1" s="1"/>
  <c r="O234" i="1"/>
  <c r="G214" i="1"/>
  <c r="G258" i="1" s="1"/>
  <c r="I233" i="1"/>
  <c r="K229" i="1"/>
  <c r="K250" i="1" s="1"/>
  <c r="W218" i="1"/>
  <c r="W239" i="1" s="1"/>
  <c r="J218" i="1"/>
  <c r="J239" i="1" s="1"/>
  <c r="S225" i="1"/>
  <c r="S246" i="1" s="1"/>
  <c r="M225" i="1"/>
  <c r="M246" i="1" s="1"/>
  <c r="W228" i="1"/>
  <c r="W249" i="1" s="1"/>
  <c r="T228" i="1"/>
  <c r="T249" i="1" s="1"/>
  <c r="S228" i="1"/>
  <c r="S249" i="1" s="1"/>
  <c r="L228" i="1"/>
  <c r="L249" i="1" s="1"/>
  <c r="Y234" i="1"/>
  <c r="X234" i="1"/>
  <c r="V234" i="1"/>
  <c r="S234" i="1"/>
  <c r="R234" i="1"/>
  <c r="Q234" i="1"/>
  <c r="P234" i="1"/>
  <c r="K234" i="1"/>
  <c r="J234" i="1"/>
  <c r="I234" i="1"/>
  <c r="G234" i="1"/>
  <c r="F234" i="1"/>
  <c r="T231" i="1"/>
  <c r="T252" i="1" s="1"/>
  <c r="S231" i="1"/>
  <c r="S252" i="1" s="1"/>
  <c r="P231" i="1"/>
  <c r="P252" i="1" s="1"/>
  <c r="N231" i="1"/>
  <c r="N252" i="1" s="1"/>
  <c r="L231" i="1"/>
  <c r="L252" i="1" s="1"/>
  <c r="K231" i="1"/>
  <c r="K252" i="1" s="1"/>
  <c r="J231" i="1"/>
  <c r="J252" i="1" s="1"/>
  <c r="I231" i="1"/>
  <c r="I252" i="1" s="1"/>
  <c r="H231" i="1"/>
  <c r="H252" i="1" s="1"/>
  <c r="G231" i="1"/>
  <c r="G252" i="1" s="1"/>
  <c r="S220" i="1"/>
  <c r="S241" i="1" s="1"/>
  <c r="H218" i="1"/>
  <c r="H239" i="1" s="1"/>
  <c r="AC214" i="1"/>
  <c r="AC258" i="1" s="1"/>
  <c r="AC234" i="1"/>
  <c r="AC231" i="1"/>
  <c r="AC252" i="1" s="1"/>
  <c r="AC191" i="1"/>
  <c r="AC236" i="1" s="1"/>
  <c r="AB234" i="1"/>
  <c r="AB231" i="1"/>
  <c r="AB252" i="1" s="1"/>
  <c r="AB191" i="1"/>
  <c r="AD220" i="1"/>
  <c r="AD241" i="1" s="1"/>
  <c r="AK220" i="1"/>
  <c r="AK241" i="1" s="1"/>
  <c r="AO226" i="1"/>
  <c r="AO247" i="1" s="1"/>
  <c r="AE226" i="1"/>
  <c r="AE247" i="1" s="1"/>
  <c r="AA231" i="1"/>
  <c r="AA252" i="1" s="1"/>
  <c r="AE228" i="1"/>
  <c r="AE249" i="1" s="1"/>
  <c r="AJ228" i="1"/>
  <c r="AJ249" i="1" s="1"/>
  <c r="AL228" i="1"/>
  <c r="AL249" i="1" s="1"/>
  <c r="AN228" i="1"/>
  <c r="AN249" i="1" s="1"/>
  <c r="AQ230" i="1"/>
  <c r="AQ251" i="1" s="1"/>
  <c r="AE231" i="1"/>
  <c r="AE252" i="1" s="1"/>
  <c r="AH231" i="1"/>
  <c r="AH252" i="1" s="1"/>
  <c r="AI231" i="1"/>
  <c r="AI252" i="1" s="1"/>
  <c r="AJ231" i="1"/>
  <c r="AJ252" i="1" s="1"/>
  <c r="AL231" i="1"/>
  <c r="AL252" i="1" s="1"/>
  <c r="AM231" i="1"/>
  <c r="AM252" i="1" s="1"/>
  <c r="AN231" i="1"/>
  <c r="AN252" i="1" s="1"/>
  <c r="AO231" i="1"/>
  <c r="AO252" i="1" s="1"/>
  <c r="AP231" i="1"/>
  <c r="AP252" i="1" s="1"/>
  <c r="AI218" i="1"/>
  <c r="AI239" i="1" s="1"/>
  <c r="AM215" i="1"/>
  <c r="AM259" i="1" s="1"/>
  <c r="W191" i="1"/>
  <c r="W266" i="1" s="1"/>
  <c r="P191" i="1"/>
  <c r="K191" i="1"/>
  <c r="K236" i="1" s="1"/>
  <c r="S191" i="1"/>
  <c r="S236" i="1" s="1"/>
  <c r="N191" i="1"/>
  <c r="J191" i="1"/>
  <c r="J266" i="1" s="1"/>
  <c r="R191" i="1"/>
  <c r="R266" i="1" s="1"/>
  <c r="M191" i="1"/>
  <c r="M236" i="1" s="1"/>
  <c r="Y191" i="1"/>
  <c r="Y236" i="1" s="1"/>
  <c r="U191" i="1"/>
  <c r="U236" i="1" s="1"/>
  <c r="Q191" i="1"/>
  <c r="Q236" i="1" s="1"/>
  <c r="L191" i="1"/>
  <c r="L236" i="1" s="1"/>
  <c r="AA191" i="1"/>
  <c r="AA236" i="1" s="1"/>
  <c r="AD234" i="1"/>
  <c r="AE234" i="1"/>
  <c r="AF234" i="1"/>
  <c r="AF191" i="1"/>
  <c r="AF266" i="1" s="1"/>
  <c r="AG233" i="1"/>
  <c r="AG234" i="1"/>
  <c r="AG191" i="1"/>
  <c r="AG236" i="1" s="1"/>
  <c r="AH233" i="1"/>
  <c r="AI234" i="1"/>
  <c r="AI191" i="1"/>
  <c r="AI266" i="1" s="1"/>
  <c r="AJ234" i="1"/>
  <c r="AK191" i="1"/>
  <c r="AK236" i="1" s="1"/>
  <c r="AL233" i="1"/>
  <c r="AL234" i="1"/>
  <c r="AM191" i="1"/>
  <c r="AM236" i="1" s="1"/>
  <c r="AM234" i="1"/>
  <c r="AN234" i="1"/>
  <c r="AN191" i="1"/>
  <c r="AN236" i="1" s="1"/>
  <c r="AO234" i="1"/>
  <c r="AP234" i="1"/>
  <c r="AP191" i="1"/>
  <c r="AP266" i="1" s="1"/>
  <c r="E234" i="1"/>
  <c r="H234" i="1"/>
  <c r="L234" i="1"/>
  <c r="M234" i="1"/>
  <c r="N234" i="1"/>
  <c r="U234" i="1"/>
  <c r="W234" i="1"/>
  <c r="AA234" i="1"/>
  <c r="AH234" i="1"/>
  <c r="AK234" i="1"/>
  <c r="F228" i="1"/>
  <c r="F249" i="1" s="1"/>
  <c r="G230" i="1"/>
  <c r="G251" i="1" s="1"/>
  <c r="H226" i="1"/>
  <c r="H247" i="1" s="1"/>
  <c r="O231" i="1"/>
  <c r="O252" i="1" s="1"/>
  <c r="R228" i="1"/>
  <c r="R249" i="1" s="1"/>
  <c r="R231" i="1"/>
  <c r="R252" i="1" s="1"/>
  <c r="S219" i="1"/>
  <c r="S240" i="1" s="1"/>
  <c r="U226" i="1"/>
  <c r="U247" i="1" s="1"/>
  <c r="U228" i="1"/>
  <c r="U249" i="1" s="1"/>
  <c r="V231" i="1"/>
  <c r="V252" i="1" s="1"/>
  <c r="W231" i="1"/>
  <c r="W252" i="1" s="1"/>
  <c r="X231" i="1"/>
  <c r="X252" i="1" s="1"/>
  <c r="Z221" i="1"/>
  <c r="Z242" i="1" s="1"/>
  <c r="Z231" i="1"/>
  <c r="Z252" i="1" s="1"/>
  <c r="AG231" i="1"/>
  <c r="AG252" i="1" s="1"/>
  <c r="AD231" i="1"/>
  <c r="AD252" i="1" s="1"/>
  <c r="L211" i="1"/>
  <c r="L255" i="1" s="1"/>
  <c r="G227" i="1"/>
  <c r="G248" i="1" s="1"/>
  <c r="AK218" i="1"/>
  <c r="AK239" i="1" s="1"/>
  <c r="AN230" i="1"/>
  <c r="AN251" i="1" s="1"/>
  <c r="AQ218" i="1"/>
  <c r="AQ239" i="1" s="1"/>
  <c r="AK225" i="1"/>
  <c r="AK246" i="1" s="1"/>
  <c r="AI219" i="1"/>
  <c r="AI240" i="1" s="1"/>
  <c r="AB220" i="1"/>
  <c r="AB241" i="1" s="1"/>
  <c r="AH226" i="1"/>
  <c r="AH247" i="1" s="1"/>
  <c r="AC220" i="1"/>
  <c r="AC241" i="1" s="1"/>
  <c r="AD230" i="1"/>
  <c r="AD251" i="1" s="1"/>
  <c r="AP228" i="1"/>
  <c r="AP249" i="1" s="1"/>
  <c r="AH228" i="1"/>
  <c r="AH249" i="1" s="1"/>
  <c r="AF228" i="1"/>
  <c r="AF249" i="1" s="1"/>
  <c r="J229" i="1"/>
  <c r="J250" i="1" s="1"/>
  <c r="AC228" i="1"/>
  <c r="AC249" i="1" s="1"/>
  <c r="M231" i="1"/>
  <c r="M252" i="1" s="1"/>
  <c r="U231" i="1"/>
  <c r="U252" i="1" s="1"/>
  <c r="Y231" i="1"/>
  <c r="Y252" i="1" s="1"/>
  <c r="W215" i="1"/>
  <c r="W259" i="1" s="1"/>
  <c r="I222" i="1"/>
  <c r="I243" i="1" s="1"/>
  <c r="AS220" i="1"/>
  <c r="AS241" i="1" s="1"/>
  <c r="AS231" i="1"/>
  <c r="AS252" i="1" s="1"/>
  <c r="AS223" i="1"/>
  <c r="AS244" i="1" s="1"/>
  <c r="AW228" i="1"/>
  <c r="AW249" i="1" s="1"/>
  <c r="AW229" i="1"/>
  <c r="AW250" i="1" s="1"/>
  <c r="AZ211" i="1"/>
  <c r="AZ255" i="1" s="1"/>
  <c r="AZ224" i="1"/>
  <c r="AZ245" i="1" s="1"/>
  <c r="AZ222" i="1"/>
  <c r="AZ243" i="1" s="1"/>
  <c r="AZ218" i="1"/>
  <c r="AI222" i="1"/>
  <c r="AI243" i="1" s="1"/>
  <c r="AG222" i="1"/>
  <c r="AG243" i="1" s="1"/>
  <c r="AA222" i="1"/>
  <c r="AA243" i="1" s="1"/>
  <c r="Q222" i="1"/>
  <c r="Q243" i="1" s="1"/>
  <c r="O222" i="1"/>
  <c r="O243" i="1" s="1"/>
  <c r="AO229" i="1"/>
  <c r="AO250" i="1" s="1"/>
  <c r="AG229" i="1"/>
  <c r="AG250" i="1" s="1"/>
  <c r="U229" i="1"/>
  <c r="U250" i="1" s="1"/>
  <c r="AF222" i="1"/>
  <c r="AF243" i="1" s="1"/>
  <c r="X222" i="1"/>
  <c r="X243" i="1" s="1"/>
  <c r="V222" i="1"/>
  <c r="V243" i="1" s="1"/>
  <c r="AB227" i="1"/>
  <c r="AB248" i="1" s="1"/>
  <c r="Q225" i="1"/>
  <c r="Q246" i="1" s="1"/>
  <c r="N220" i="1"/>
  <c r="N241" i="1" s="1"/>
  <c r="AQ223" i="1"/>
  <c r="AQ244" i="1" s="1"/>
  <c r="P220" i="1"/>
  <c r="P241" i="1" s="1"/>
  <c r="AB233" i="1"/>
  <c r="AV212" i="1"/>
  <c r="AV256" i="1" s="1"/>
  <c r="AV227" i="1"/>
  <c r="AV248" i="1" s="1"/>
  <c r="AW222" i="1"/>
  <c r="AW243" i="1" s="1"/>
  <c r="AR211" i="1"/>
  <c r="AR255" i="1" s="1"/>
  <c r="AX215" i="1"/>
  <c r="AX259" i="1" s="1"/>
  <c r="AX211" i="1"/>
  <c r="AX255" i="1" s="1"/>
  <c r="AX228" i="1"/>
  <c r="AX249" i="1" s="1"/>
  <c r="AX214" i="1"/>
  <c r="AX258" i="1" s="1"/>
  <c r="AY212" i="1"/>
  <c r="AY256" i="1" s="1"/>
  <c r="AQ224" i="1"/>
  <c r="AQ245" i="1" s="1"/>
  <c r="AR228" i="1"/>
  <c r="AR249" i="1" s="1"/>
  <c r="AR215" i="1"/>
  <c r="AR259" i="1" s="1"/>
  <c r="AR191" i="1"/>
  <c r="AR236" i="1" s="1"/>
  <c r="AQ229" i="1"/>
  <c r="AQ250" i="1" s="1"/>
  <c r="AF229" i="1"/>
  <c r="AF250" i="1" s="1"/>
  <c r="V229" i="1"/>
  <c r="V250" i="1" s="1"/>
  <c r="AN229" i="1"/>
  <c r="AN250" i="1" s="1"/>
  <c r="AL229" i="1"/>
  <c r="AL250" i="1" s="1"/>
  <c r="AA229" i="1"/>
  <c r="AA250" i="1" s="1"/>
  <c r="N218" i="1"/>
  <c r="N239" i="1" s="1"/>
  <c r="T234" i="1"/>
  <c r="X228" i="1"/>
  <c r="X249" i="1" s="1"/>
  <c r="X211" i="1"/>
  <c r="X255" i="1" s="1"/>
  <c r="M224" i="1"/>
  <c r="M245" i="1" s="1"/>
  <c r="Y218" i="1"/>
  <c r="Y239" i="1" s="1"/>
  <c r="Y215" i="1"/>
  <c r="Y259" i="1" s="1"/>
  <c r="R224" i="1"/>
  <c r="R245" i="1" s="1"/>
  <c r="H219" i="1"/>
  <c r="H240" i="1" s="1"/>
  <c r="W219" i="1"/>
  <c r="W240" i="1" s="1"/>
  <c r="F231" i="1"/>
  <c r="F252" i="1" s="1"/>
  <c r="AF231" i="1"/>
  <c r="AF252" i="1" s="1"/>
  <c r="AH213" i="1"/>
  <c r="AH257" i="1" s="1"/>
  <c r="AE214" i="1"/>
  <c r="AE258" i="1" s="1"/>
  <c r="AB219" i="1"/>
  <c r="AB240" i="1" s="1"/>
  <c r="AD225" i="1"/>
  <c r="AD246" i="1" s="1"/>
  <c r="V225" i="1"/>
  <c r="V246" i="1" s="1"/>
  <c r="T218" i="1"/>
  <c r="T239" i="1" s="1"/>
  <c r="Z218" i="1"/>
  <c r="Z239" i="1" s="1"/>
  <c r="O211" i="1"/>
  <c r="O255" i="1" s="1"/>
  <c r="V213" i="1"/>
  <c r="V257" i="1" s="1"/>
  <c r="E225" i="1"/>
  <c r="E246" i="1" s="1"/>
  <c r="AT211" i="1"/>
  <c r="AT255" i="1" s="1"/>
  <c r="AT230" i="1"/>
  <c r="AT251" i="1" s="1"/>
  <c r="AX223" i="1"/>
  <c r="AX244" i="1" s="1"/>
  <c r="BA220" i="1"/>
  <c r="BA241" i="1" s="1"/>
  <c r="BA211" i="1"/>
  <c r="BA255" i="1" s="1"/>
  <c r="BA214" i="1"/>
  <c r="BA258" i="1" s="1"/>
  <c r="BA224" i="1"/>
  <c r="BA245" i="1" s="1"/>
  <c r="BA218" i="1"/>
  <c r="BA239" i="1" s="1"/>
  <c r="BB214" i="1"/>
  <c r="BB258" i="1" s="1"/>
  <c r="BB229" i="1"/>
  <c r="BB250" i="1" s="1"/>
  <c r="BB224" i="1"/>
  <c r="BB245" i="1" s="1"/>
  <c r="BB223" i="1"/>
  <c r="BB244" i="1" s="1"/>
  <c r="BB212" i="1"/>
  <c r="BB256" i="1" s="1"/>
  <c r="BB215" i="1"/>
  <c r="BB259" i="1" s="1"/>
  <c r="BB222" i="1"/>
  <c r="BB243" i="1" s="1"/>
  <c r="BB218" i="1"/>
  <c r="BB239" i="1" s="1"/>
  <c r="BC220" i="1"/>
  <c r="BC241" i="1" s="1"/>
  <c r="BC211" i="1"/>
  <c r="BC255" i="1" s="1"/>
  <c r="BC229" i="1"/>
  <c r="BC250" i="1" s="1"/>
  <c r="BC214" i="1"/>
  <c r="BC258" i="1" s="1"/>
  <c r="BC224" i="1"/>
  <c r="BC245" i="1" s="1"/>
  <c r="BC213" i="1"/>
  <c r="BC257" i="1" s="1"/>
  <c r="BC222" i="1"/>
  <c r="BC243" i="1" s="1"/>
  <c r="BC215" i="1"/>
  <c r="BC259" i="1" s="1"/>
  <c r="BC227" i="1"/>
  <c r="BC248" i="1" s="1"/>
  <c r="AH229" i="1"/>
  <c r="AH250" i="1" s="1"/>
  <c r="T214" i="1"/>
  <c r="T258" i="1" s="1"/>
  <c r="AC221" i="1"/>
  <c r="AC242" i="1" s="1"/>
  <c r="X220" i="1"/>
  <c r="X241" i="1" s="1"/>
  <c r="O225" i="1"/>
  <c r="O246" i="1" s="1"/>
  <c r="F215" i="1"/>
  <c r="F259" i="1" s="1"/>
  <c r="AU224" i="1"/>
  <c r="AU245" i="1" s="1"/>
  <c r="AT229" i="1"/>
  <c r="AT250" i="1" s="1"/>
  <c r="W214" i="1"/>
  <c r="W258" i="1" s="1"/>
  <c r="AR213" i="1"/>
  <c r="AR257" i="1" s="1"/>
  <c r="AR224" i="1"/>
  <c r="AR245" i="1" s="1"/>
  <c r="AR223" i="1"/>
  <c r="AR244" i="1" s="1"/>
  <c r="AR212" i="1"/>
  <c r="AR256" i="1" s="1"/>
  <c r="AR219" i="1"/>
  <c r="AR240" i="1" s="1"/>
  <c r="AR222" i="1"/>
  <c r="AR243" i="1" s="1"/>
  <c r="AS213" i="1"/>
  <c r="AS257" i="1" s="1"/>
  <c r="O220" i="1"/>
  <c r="O241" i="1" s="1"/>
  <c r="I218" i="1"/>
  <c r="I239" i="1" s="1"/>
  <c r="W212" i="1"/>
  <c r="W256" i="1" s="1"/>
  <c r="Y214" i="1"/>
  <c r="Y258" i="1" s="1"/>
  <c r="M229" i="1"/>
  <c r="M250" i="1" s="1"/>
  <c r="L233" i="1"/>
  <c r="AS226" i="1"/>
  <c r="AS247" i="1" s="1"/>
  <c r="AT213" i="1"/>
  <c r="AT257" i="1" s="1"/>
  <c r="AT224" i="1"/>
  <c r="AT245" i="1" s="1"/>
  <c r="AT225" i="1"/>
  <c r="AT246" i="1" s="1"/>
  <c r="AT223" i="1"/>
  <c r="AT244" i="1" s="1"/>
  <c r="AT212" i="1"/>
  <c r="AT256" i="1" s="1"/>
  <c r="F218" i="1"/>
  <c r="F239" i="1" s="1"/>
  <c r="AV229" i="1"/>
  <c r="AV250" i="1" s="1"/>
  <c r="AX230" i="1"/>
  <c r="AX251" i="1" s="1"/>
  <c r="AY221" i="1"/>
  <c r="AY242" i="1" s="1"/>
  <c r="N229" i="1"/>
  <c r="N250" i="1" s="1"/>
  <c r="AV220" i="1"/>
  <c r="AV241" i="1" s="1"/>
  <c r="AW226" i="1"/>
  <c r="AW247" i="1" s="1"/>
  <c r="BD214" i="1"/>
  <c r="BD258" i="1" s="1"/>
  <c r="BD215" i="1"/>
  <c r="BD259" i="1" s="1"/>
  <c r="BD218" i="1"/>
  <c r="BD239" i="1" s="1"/>
  <c r="BE230" i="1"/>
  <c r="BE251" i="1" s="1"/>
  <c r="BE229" i="1"/>
  <c r="BE250" i="1" s="1"/>
  <c r="BE215" i="1"/>
  <c r="BE259" i="1" s="1"/>
  <c r="BF223" i="1"/>
  <c r="BF244" i="1" s="1"/>
  <c r="AZ221" i="1"/>
  <c r="AZ242" i="1" s="1"/>
  <c r="BE222" i="1"/>
  <c r="BE243" i="1" s="1"/>
  <c r="BE223" i="1"/>
  <c r="BE244" i="1" s="1"/>
  <c r="BF220" i="1"/>
  <c r="BF241" i="1" s="1"/>
  <c r="BF233" i="1"/>
  <c r="BD220" i="1"/>
  <c r="BD241" i="1" s="1"/>
  <c r="BD233" i="1"/>
  <c r="BE220" i="1"/>
  <c r="BE241" i="1" s="1"/>
  <c r="BF227" i="1"/>
  <c r="BF248" i="1" s="1"/>
  <c r="BD227" i="1"/>
  <c r="BD248" i="1" s="1"/>
  <c r="BE227" i="1"/>
  <c r="BE248" i="1" s="1"/>
  <c r="BE212" i="1"/>
  <c r="BE256" i="1" s="1"/>
  <c r="BG213" i="1"/>
  <c r="BG257" i="1" s="1"/>
  <c r="BG214" i="1"/>
  <c r="BG258" i="1" s="1"/>
  <c r="BI212" i="1"/>
  <c r="BI256" i="1" s="1"/>
  <c r="BI213" i="1"/>
  <c r="BI257" i="1" s="1"/>
  <c r="BM213" i="1"/>
  <c r="BM257" i="1" s="1"/>
  <c r="BD211" i="1"/>
  <c r="BD255" i="1" s="1"/>
  <c r="BE211" i="1"/>
  <c r="BE255" i="1" s="1"/>
  <c r="BF213" i="1"/>
  <c r="BF257" i="1" s="1"/>
  <c r="BF214" i="1"/>
  <c r="BF258" i="1" s="1"/>
  <c r="BD224" i="1"/>
  <c r="BD245" i="1" s="1"/>
  <c r="BH219" i="1"/>
  <c r="BH240" i="1" s="1"/>
  <c r="BH225" i="1"/>
  <c r="BH246" i="1" s="1"/>
  <c r="BH211" i="1"/>
  <c r="BH255" i="1" s="1"/>
  <c r="BM226" i="1"/>
  <c r="BM247" i="1" s="1"/>
  <c r="BK225" i="1"/>
  <c r="BK246" i="1" s="1"/>
  <c r="BK215" i="1"/>
  <c r="BK259" i="1" s="1"/>
  <c r="BN228" i="1"/>
  <c r="BN249" i="1" s="1"/>
  <c r="BM224" i="1"/>
  <c r="BM245" i="1" s="1"/>
  <c r="BM218" i="1"/>
  <c r="BM239" i="1" s="1"/>
  <c r="BM223" i="1"/>
  <c r="BM244" i="1" s="1"/>
  <c r="BI229" i="1"/>
  <c r="BI250" i="1" s="1"/>
  <c r="BI219" i="1"/>
  <c r="BI240" i="1" s="1"/>
  <c r="BH229" i="1"/>
  <c r="BH250" i="1" s="1"/>
  <c r="BH228" i="1"/>
  <c r="BH249" i="1" s="1"/>
  <c r="BG226" i="1"/>
  <c r="BG247" i="1" s="1"/>
  <c r="BG191" i="1"/>
  <c r="BG266" i="1" s="1"/>
  <c r="BG222" i="1"/>
  <c r="BG243" i="1" s="1"/>
  <c r="BG230" i="1"/>
  <c r="BG251" i="1" s="1"/>
  <c r="BG219" i="1"/>
  <c r="BG240" i="1" s="1"/>
  <c r="BG212" i="1"/>
  <c r="BG256" i="1" s="1"/>
  <c r="BG225" i="1"/>
  <c r="BG246" i="1" s="1"/>
  <c r="BG224" i="1"/>
  <c r="BG245" i="1" s="1"/>
  <c r="BG233" i="1"/>
  <c r="BG229" i="1"/>
  <c r="BG250" i="1" s="1"/>
  <c r="BG218" i="1"/>
  <c r="BG239" i="1" s="1"/>
  <c r="BG215" i="1"/>
  <c r="BG259" i="1" s="1"/>
  <c r="BI223" i="1"/>
  <c r="BI244" i="1" s="1"/>
  <c r="BI224" i="1"/>
  <c r="BI245" i="1" s="1"/>
  <c r="BI233" i="1"/>
  <c r="BJ231" i="1"/>
  <c r="BJ252" i="1" s="1"/>
  <c r="BK220" i="1"/>
  <c r="BK241" i="1" s="1"/>
  <c r="BM228" i="1"/>
  <c r="BM249" i="1" s="1"/>
  <c r="BM229" i="1"/>
  <c r="BM250" i="1" s="1"/>
  <c r="BM211" i="1"/>
  <c r="BM255" i="1" s="1"/>
  <c r="BG223" i="1"/>
  <c r="BG244" i="1" s="1"/>
  <c r="BH191" i="1"/>
  <c r="AM224" i="1"/>
  <c r="AM245" i="1" s="1"/>
  <c r="P218" i="1"/>
  <c r="P239" i="1" s="1"/>
  <c r="W233" i="1"/>
  <c r="J214" i="1"/>
  <c r="J258" i="1" s="1"/>
  <c r="X226" i="1"/>
  <c r="X247" i="1" s="1"/>
  <c r="Z214" i="1"/>
  <c r="Z258" i="1" s="1"/>
  <c r="AD233" i="1"/>
  <c r="AM225" i="1"/>
  <c r="AM246" i="1" s="1"/>
  <c r="AF211" i="1"/>
  <c r="AF255" i="1" s="1"/>
  <c r="AC233" i="1"/>
  <c r="AC224" i="1"/>
  <c r="AC245" i="1" s="1"/>
  <c r="T233" i="1"/>
  <c r="AD214" i="1"/>
  <c r="AD258" i="1" s="1"/>
  <c r="O214" i="1"/>
  <c r="O258" i="1" s="1"/>
  <c r="AE233" i="1"/>
  <c r="AJ215" i="1"/>
  <c r="AJ259" i="1" s="1"/>
  <c r="K225" i="1"/>
  <c r="K246" i="1" s="1"/>
  <c r="AA225" i="1"/>
  <c r="AA246" i="1" s="1"/>
  <c r="AD211" i="1"/>
  <c r="AD255" i="1" s="1"/>
  <c r="AN225" i="1"/>
  <c r="AN246" i="1" s="1"/>
  <c r="M214" i="1"/>
  <c r="M258" i="1" s="1"/>
  <c r="H223" i="1"/>
  <c r="H244" i="1" s="1"/>
  <c r="AU218" i="1"/>
  <c r="AU239" i="1" s="1"/>
  <c r="AU215" i="1"/>
  <c r="AU259" i="1" s="1"/>
  <c r="BA226" i="1"/>
  <c r="BA247" i="1" s="1"/>
  <c r="R214" i="1"/>
  <c r="R258" i="1" s="1"/>
  <c r="BB227" i="1"/>
  <c r="BB248" i="1" s="1"/>
  <c r="Z229" i="1"/>
  <c r="Z250" i="1" s="1"/>
  <c r="V214" i="1"/>
  <c r="V258" i="1" s="1"/>
  <c r="BF221" i="1"/>
  <c r="BF242" i="1" s="1"/>
  <c r="N223" i="1"/>
  <c r="N244" i="1" s="1"/>
  <c r="T220" i="1"/>
  <c r="T241" i="1" s="1"/>
  <c r="AT215" i="1"/>
  <c r="AT259" i="1" s="1"/>
  <c r="AT221" i="1"/>
  <c r="AT242" i="1" s="1"/>
  <c r="AT219" i="1"/>
  <c r="AT240" i="1" s="1"/>
  <c r="AV221" i="1"/>
  <c r="AV242" i="1" s="1"/>
  <c r="AY214" i="1"/>
  <c r="AY258" i="1" s="1"/>
  <c r="BA227" i="1"/>
  <c r="BA248" i="1" s="1"/>
  <c r="BC233" i="1"/>
  <c r="BC225" i="1"/>
  <c r="BC246" i="1" s="1"/>
  <c r="BC219" i="1"/>
  <c r="BC240" i="1" s="1"/>
  <c r="BC223" i="1"/>
  <c r="BC244" i="1" s="1"/>
  <c r="AQ214" i="1"/>
  <c r="AQ258" i="1" s="1"/>
  <c r="W229" i="1"/>
  <c r="W250" i="1" s="1"/>
  <c r="AU221" i="1"/>
  <c r="AU242" i="1" s="1"/>
  <c r="AU212" i="1"/>
  <c r="AU256" i="1" s="1"/>
  <c r="AU223" i="1"/>
  <c r="AU244" i="1" s="1"/>
  <c r="AI225" i="1"/>
  <c r="AI246" i="1" s="1"/>
  <c r="G224" i="1"/>
  <c r="G245" i="1" s="1"/>
  <c r="AR225" i="1"/>
  <c r="AR246" i="1" s="1"/>
  <c r="AS233" i="1"/>
  <c r="AT233" i="1"/>
  <c r="AV218" i="1"/>
  <c r="AV239" i="1" s="1"/>
  <c r="AX225" i="1"/>
  <c r="AX246" i="1" s="1"/>
  <c r="AY215" i="1"/>
  <c r="AY259" i="1" s="1"/>
  <c r="BA219" i="1"/>
  <c r="BA240" i="1" s="1"/>
  <c r="BA212" i="1"/>
  <c r="BA256" i="1" s="1"/>
  <c r="BB211" i="1"/>
  <c r="BB255" i="1" s="1"/>
  <c r="BB220" i="1"/>
  <c r="BB241" i="1" s="1"/>
  <c r="BB230" i="1"/>
  <c r="BB251" i="1" s="1"/>
  <c r="BB213" i="1"/>
  <c r="BB257" i="1" s="1"/>
  <c r="AM229" i="1"/>
  <c r="AM250" i="1" s="1"/>
  <c r="BD221" i="1"/>
  <c r="BD242" i="1" s="1"/>
  <c r="BD219" i="1"/>
  <c r="BD240" i="1" s="1"/>
  <c r="BD228" i="1"/>
  <c r="BD249" i="1" s="1"/>
  <c r="BF219" i="1"/>
  <c r="BF240" i="1" s="1"/>
  <c r="BG227" i="1"/>
  <c r="BG248" i="1" s="1"/>
  <c r="BG220" i="1"/>
  <c r="BG241" i="1" s="1"/>
  <c r="BF225" i="1"/>
  <c r="BF246" i="1" s="1"/>
  <c r="BG221" i="1"/>
  <c r="BG242" i="1" s="1"/>
  <c r="BI225" i="1"/>
  <c r="BI246" i="1" s="1"/>
  <c r="BI220" i="1"/>
  <c r="BI241" i="1" s="1"/>
  <c r="AU229" i="1"/>
  <c r="AU250" i="1" s="1"/>
  <c r="AS191" i="1"/>
  <c r="AS266" i="1" s="1"/>
  <c r="AW227" i="1"/>
  <c r="AW248" i="1" s="1"/>
  <c r="AY233" i="1"/>
  <c r="S214" i="1"/>
  <c r="S258" i="1" s="1"/>
  <c r="AV219" i="1"/>
  <c r="AV240" i="1" s="1"/>
  <c r="AY213" i="1"/>
  <c r="AY257" i="1" s="1"/>
  <c r="AY230" i="1"/>
  <c r="AY251" i="1" s="1"/>
  <c r="BA225" i="1"/>
  <c r="BA246" i="1" s="1"/>
  <c r="BC218" i="1"/>
  <c r="BC239" i="1" s="1"/>
  <c r="AR233" i="1"/>
  <c r="AR220" i="1"/>
  <c r="AR241" i="1" s="1"/>
  <c r="AT220" i="1"/>
  <c r="AT241" i="1" s="1"/>
  <c r="AV222" i="1"/>
  <c r="AV243" i="1" s="1"/>
  <c r="AY211" i="1"/>
  <c r="AY255" i="1" s="1"/>
  <c r="AY220" i="1"/>
  <c r="AY241" i="1" s="1"/>
  <c r="AU214" i="1"/>
  <c r="AU258" i="1" s="1"/>
  <c r="AZ227" i="1"/>
  <c r="AZ248" i="1" s="1"/>
  <c r="BE221" i="1"/>
  <c r="BE242" i="1" s="1"/>
  <c r="BE219" i="1"/>
  <c r="BE240" i="1" s="1"/>
  <c r="BF229" i="1"/>
  <c r="BF250" i="1" s="1"/>
  <c r="BD226" i="1"/>
  <c r="BD247" i="1" s="1"/>
  <c r="BG228" i="1"/>
  <c r="BG249" i="1" s="1"/>
  <c r="BK214" i="1"/>
  <c r="BK258" i="1" s="1"/>
  <c r="BK212" i="1"/>
  <c r="BK256" i="1" s="1"/>
  <c r="BK191" i="1"/>
  <c r="BK266" i="1" s="1"/>
  <c r="AH225" i="1"/>
  <c r="AH246" i="1" s="1"/>
  <c r="AE225" i="1"/>
  <c r="AE246" i="1" s="1"/>
  <c r="K228" i="1"/>
  <c r="K249" i="1" s="1"/>
  <c r="AA215" i="1"/>
  <c r="AA259" i="1" s="1"/>
  <c r="AO223" i="1"/>
  <c r="AO244" i="1" s="1"/>
  <c r="AB211" i="1"/>
  <c r="AB255" i="1" s="1"/>
  <c r="G221" i="1"/>
  <c r="G242" i="1" s="1"/>
  <c r="U219" i="1"/>
  <c r="U240" i="1" s="1"/>
  <c r="H222" i="1"/>
  <c r="H243" i="1" s="1"/>
  <c r="AP211" i="1"/>
  <c r="AP255" i="1" s="1"/>
  <c r="AM220" i="1"/>
  <c r="AM241" i="1" s="1"/>
  <c r="Z228" i="1"/>
  <c r="Z249" i="1" s="1"/>
  <c r="I219" i="1"/>
  <c r="I240" i="1" s="1"/>
  <c r="V212" i="1"/>
  <c r="V256" i="1" s="1"/>
  <c r="R218" i="1"/>
  <c r="R239" i="1" s="1"/>
  <c r="H233" i="1"/>
  <c r="L222" i="1"/>
  <c r="L243" i="1" s="1"/>
  <c r="N214" i="1"/>
  <c r="N258" i="1" s="1"/>
  <c r="J221" i="1"/>
  <c r="J242" i="1" s="1"/>
  <c r="U212" i="1"/>
  <c r="U256" i="1" s="1"/>
  <c r="R225" i="1"/>
  <c r="R246" i="1" s="1"/>
  <c r="AO225" i="1"/>
  <c r="AO246" i="1" s="1"/>
  <c r="S211" i="1"/>
  <c r="S255" i="1" s="1"/>
  <c r="R211" i="1"/>
  <c r="R255" i="1" s="1"/>
  <c r="AP214" i="1"/>
  <c r="AP258" i="1" s="1"/>
  <c r="U225" i="1"/>
  <c r="U246" i="1" s="1"/>
  <c r="G218" i="1"/>
  <c r="G239" i="1" s="1"/>
  <c r="J220" i="1"/>
  <c r="J241" i="1" s="1"/>
  <c r="R223" i="1"/>
  <c r="R244" i="1" s="1"/>
  <c r="W223" i="1"/>
  <c r="W244" i="1" s="1"/>
  <c r="F230" i="1"/>
  <c r="F251" i="1" s="1"/>
  <c r="Z220" i="1"/>
  <c r="Z241" i="1" s="1"/>
  <c r="P233" i="1"/>
  <c r="F227" i="1"/>
  <c r="F248" i="1" s="1"/>
  <c r="V224" i="1"/>
  <c r="V245" i="1" s="1"/>
  <c r="AU211" i="1"/>
  <c r="AU255" i="1" s="1"/>
  <c r="AV225" i="1"/>
  <c r="AV246" i="1" s="1"/>
  <c r="AX222" i="1"/>
  <c r="AX243" i="1" s="1"/>
  <c r="BB233" i="1"/>
  <c r="AN222" i="1"/>
  <c r="AN243" i="1" s="1"/>
  <c r="AU233" i="1"/>
  <c r="AS222" i="1"/>
  <c r="AS243" i="1" s="1"/>
  <c r="AT227" i="1"/>
  <c r="AT248" i="1" s="1"/>
  <c r="AV223" i="1"/>
  <c r="AV244" i="1" s="1"/>
  <c r="AY222" i="1"/>
  <c r="AY243" i="1" s="1"/>
  <c r="AY226" i="1"/>
  <c r="AY247" i="1" s="1"/>
  <c r="AZ213" i="1"/>
  <c r="AZ257" i="1" s="1"/>
  <c r="BE226" i="1"/>
  <c r="BE247" i="1" s="1"/>
  <c r="BF218" i="1"/>
  <c r="BF239" i="1" s="1"/>
  <c r="H229" i="1"/>
  <c r="H250" i="1" s="1"/>
  <c r="H214" i="1"/>
  <c r="H258" i="1" s="1"/>
  <c r="W213" i="1"/>
  <c r="W257" i="1" s="1"/>
  <c r="K212" i="1"/>
  <c r="K256" i="1" s="1"/>
  <c r="K223" i="1"/>
  <c r="K244" i="1" s="1"/>
  <c r="BJ225" i="1"/>
  <c r="BJ246" i="1" s="1"/>
  <c r="BK224" i="1"/>
  <c r="BK245" i="1" s="1"/>
  <c r="BK233" i="1"/>
  <c r="BM227" i="1"/>
  <c r="BM248" i="1" s="1"/>
  <c r="BM233" i="1"/>
  <c r="BK219" i="1"/>
  <c r="BK240" i="1" s="1"/>
  <c r="X225" i="1"/>
  <c r="X246" i="1" s="1"/>
  <c r="K220" i="1"/>
  <c r="K241" i="1" s="1"/>
  <c r="AK231" i="1"/>
  <c r="AK252" i="1" s="1"/>
  <c r="AK215" i="1"/>
  <c r="AK259" i="1" s="1"/>
  <c r="BK230" i="1"/>
  <c r="BK251" i="1" s="1"/>
  <c r="E215" i="1"/>
  <c r="E259" i="1" s="1"/>
  <c r="M218" i="1"/>
  <c r="M239" i="1" s="1"/>
  <c r="G220" i="1"/>
  <c r="G241" i="1" s="1"/>
  <c r="M228" i="1"/>
  <c r="M249" i="1" s="1"/>
  <c r="Y213" i="1"/>
  <c r="Y257" i="1" s="1"/>
  <c r="N213" i="1"/>
  <c r="N257" i="1" s="1"/>
  <c r="K214" i="1"/>
  <c r="K258" i="1" s="1"/>
  <c r="J215" i="1"/>
  <c r="J259" i="1" s="1"/>
  <c r="J213" i="1"/>
  <c r="J257" i="1" s="1"/>
  <c r="G233" i="1"/>
  <c r="AL230" i="1"/>
  <c r="AL251" i="1" s="1"/>
  <c r="AQ226" i="1"/>
  <c r="AQ247" i="1" s="1"/>
  <c r="AL226" i="1"/>
  <c r="AL247" i="1" s="1"/>
  <c r="AF225" i="1"/>
  <c r="AF246" i="1" s="1"/>
  <c r="AP224" i="1"/>
  <c r="AP245" i="1" s="1"/>
  <c r="AO213" i="1"/>
  <c r="AO257" i="1" s="1"/>
  <c r="AN224" i="1"/>
  <c r="AN245" i="1" s="1"/>
  <c r="AL213" i="1"/>
  <c r="AL257" i="1" s="1"/>
  <c r="AK224" i="1"/>
  <c r="AK245" i="1" s="1"/>
  <c r="AK213" i="1"/>
  <c r="AK257" i="1" s="1"/>
  <c r="AI213" i="1"/>
  <c r="AI257" i="1" s="1"/>
  <c r="AH224" i="1"/>
  <c r="AH245" i="1" s="1"/>
  <c r="AF213" i="1"/>
  <c r="AF257" i="1" s="1"/>
  <c r="AA213" i="1"/>
  <c r="AA257" i="1" s="1"/>
  <c r="AO212" i="1"/>
  <c r="AO256" i="1" s="1"/>
  <c r="AM212" i="1"/>
  <c r="AM256" i="1" s="1"/>
  <c r="AJ227" i="1"/>
  <c r="AJ248" i="1" s="1"/>
  <c r="AI223" i="1"/>
  <c r="AI244" i="1" s="1"/>
  <c r="AG212" i="1"/>
  <c r="AG256" i="1" s="1"/>
  <c r="AF212" i="1"/>
  <c r="AF256" i="1" s="1"/>
  <c r="AA212" i="1"/>
  <c r="AA256" i="1" s="1"/>
  <c r="AP221" i="1"/>
  <c r="AP242" i="1" s="1"/>
  <c r="AN214" i="1"/>
  <c r="AN258" i="1" s="1"/>
  <c r="AM221" i="1"/>
  <c r="AM242" i="1" s="1"/>
  <c r="AK221" i="1"/>
  <c r="AK242" i="1" s="1"/>
  <c r="AH214" i="1"/>
  <c r="AH258" i="1" s="1"/>
  <c r="AG214" i="1"/>
  <c r="AG258" i="1" s="1"/>
  <c r="AD221" i="1"/>
  <c r="AD242" i="1" s="1"/>
  <c r="AA221" i="1"/>
  <c r="AA242" i="1" s="1"/>
  <c r="AN220" i="1"/>
  <c r="AN241" i="1" s="1"/>
  <c r="AL220" i="1"/>
  <c r="AL241" i="1" s="1"/>
  <c r="AJ211" i="1"/>
  <c r="AJ255" i="1" s="1"/>
  <c r="AD228" i="1"/>
  <c r="AD249" i="1" s="1"/>
  <c r="AL219" i="1"/>
  <c r="AL240" i="1" s="1"/>
  <c r="AG219" i="1"/>
  <c r="AG240" i="1" s="1"/>
  <c r="AB228" i="1"/>
  <c r="AB249" i="1" s="1"/>
  <c r="AC230" i="1"/>
  <c r="AC251" i="1" s="1"/>
  <c r="J225" i="1"/>
  <c r="J246" i="1" s="1"/>
  <c r="U218" i="1"/>
  <c r="U239" i="1" s="1"/>
  <c r="AD215" i="1"/>
  <c r="AD259" i="1" s="1"/>
  <c r="Z234" i="1"/>
  <c r="W211" i="1"/>
  <c r="W255" i="1" s="1"/>
  <c r="F222" i="1"/>
  <c r="F243" i="1" s="1"/>
  <c r="M215" i="1"/>
  <c r="M259" i="1" s="1"/>
  <c r="T221" i="1"/>
  <c r="T242" i="1" s="1"/>
  <c r="Y221" i="1"/>
  <c r="Y242" i="1" s="1"/>
  <c r="O219" i="1"/>
  <c r="O240" i="1" s="1"/>
  <c r="W221" i="1"/>
  <c r="W242" i="1" s="1"/>
  <c r="P227" i="1"/>
  <c r="P248" i="1" s="1"/>
  <c r="T227" i="1"/>
  <c r="T248" i="1" s="1"/>
  <c r="M213" i="1"/>
  <c r="M257" i="1" s="1"/>
  <c r="Q219" i="1"/>
  <c r="Q240" i="1" s="1"/>
  <c r="R212" i="1"/>
  <c r="R256" i="1" s="1"/>
  <c r="N211" i="1"/>
  <c r="N255" i="1" s="1"/>
  <c r="L226" i="1"/>
  <c r="L247" i="1" s="1"/>
  <c r="P226" i="1"/>
  <c r="P247" i="1" s="1"/>
  <c r="R226" i="1"/>
  <c r="R247" i="1" s="1"/>
  <c r="V226" i="1"/>
  <c r="V247" i="1" s="1"/>
  <c r="Z226" i="1"/>
  <c r="Z247" i="1" s="1"/>
  <c r="AK233" i="1"/>
  <c r="AR214" i="1"/>
  <c r="AR258" i="1" s="1"/>
  <c r="AR229" i="1"/>
  <c r="AR250" i="1" s="1"/>
  <c r="AS218" i="1"/>
  <c r="AS239" i="1" s="1"/>
  <c r="AX212" i="1"/>
  <c r="AX256" i="1" s="1"/>
  <c r="BD191" i="1"/>
  <c r="BD236" i="1" s="1"/>
  <c r="BI228" i="1"/>
  <c r="BI249" i="1" s="1"/>
  <c r="K224" i="1"/>
  <c r="K245" i="1" s="1"/>
  <c r="S218" i="1"/>
  <c r="S239" i="1" s="1"/>
  <c r="G212" i="1"/>
  <c r="G256" i="1" s="1"/>
  <c r="F211" i="1"/>
  <c r="F255" i="1" s="1"/>
  <c r="J211" i="1"/>
  <c r="J255" i="1" s="1"/>
  <c r="AH222" i="1"/>
  <c r="AH243" i="1" s="1"/>
  <c r="N222" i="1"/>
  <c r="N243" i="1" s="1"/>
  <c r="AZ214" i="1"/>
  <c r="AZ258" i="1" s="1"/>
  <c r="AZ215" i="1"/>
  <c r="AZ259" i="1" s="1"/>
  <c r="AZ212" i="1"/>
  <c r="AZ256" i="1" s="1"/>
  <c r="BD222" i="1"/>
  <c r="BD243" i="1" s="1"/>
  <c r="BD229" i="1"/>
  <c r="BD250" i="1" s="1"/>
  <c r="BD230" i="1"/>
  <c r="BD251" i="1" s="1"/>
  <c r="BE233" i="1"/>
  <c r="BE214" i="1"/>
  <c r="BE258" i="1" s="1"/>
  <c r="BF230" i="1"/>
  <c r="BF251" i="1" s="1"/>
  <c r="BF228" i="1"/>
  <c r="BF249" i="1" s="1"/>
  <c r="BN229" i="1"/>
  <c r="BN250" i="1" s="1"/>
  <c r="AO230" i="1"/>
  <c r="AO251" i="1" s="1"/>
  <c r="AI230" i="1"/>
  <c r="AI251" i="1" s="1"/>
  <c r="AH230" i="1"/>
  <c r="AH251" i="1" s="1"/>
  <c r="AA230" i="1"/>
  <c r="AA251" i="1" s="1"/>
  <c r="AO228" i="1"/>
  <c r="AO249" i="1" s="1"/>
  <c r="AJ230" i="1"/>
  <c r="AJ251" i="1" s="1"/>
  <c r="AG228" i="1"/>
  <c r="AG249" i="1" s="1"/>
  <c r="AA228" i="1"/>
  <c r="AA249" i="1" s="1"/>
  <c r="AN227" i="1"/>
  <c r="AN248" i="1" s="1"/>
  <c r="AL227" i="1"/>
  <c r="AL248" i="1" s="1"/>
  <c r="AK227" i="1"/>
  <c r="AK248" i="1" s="1"/>
  <c r="AI227" i="1"/>
  <c r="AI248" i="1" s="1"/>
  <c r="AG227" i="1"/>
  <c r="AG248" i="1" s="1"/>
  <c r="AE227" i="1"/>
  <c r="AE248" i="1" s="1"/>
  <c r="AA227" i="1"/>
  <c r="AA248" i="1" s="1"/>
  <c r="AP226" i="1"/>
  <c r="AP247" i="1" s="1"/>
  <c r="AN226" i="1"/>
  <c r="AN247" i="1" s="1"/>
  <c r="AJ226" i="1"/>
  <c r="AJ247" i="1" s="1"/>
  <c r="AI226" i="1"/>
  <c r="AI247" i="1" s="1"/>
  <c r="AP225" i="1"/>
  <c r="AP246" i="1" s="1"/>
  <c r="P215" i="1"/>
  <c r="P259" i="1" s="1"/>
  <c r="AS228" i="1"/>
  <c r="AS249" i="1" s="1"/>
  <c r="AS214" i="1"/>
  <c r="AS258" i="1" s="1"/>
  <c r="AS224" i="1"/>
  <c r="AS245" i="1" s="1"/>
  <c r="AS212" i="1"/>
  <c r="AS256" i="1" s="1"/>
  <c r="AS229" i="1"/>
  <c r="AS250" i="1" s="1"/>
  <c r="AS215" i="1"/>
  <c r="AS259" i="1" s="1"/>
  <c r="AT228" i="1"/>
  <c r="AT249" i="1" s="1"/>
  <c r="AT218" i="1"/>
  <c r="AT239" i="1" s="1"/>
  <c r="AT214" i="1"/>
  <c r="AT258" i="1" s="1"/>
  <c r="AV233" i="1"/>
  <c r="AV214" i="1"/>
  <c r="AV258" i="1" s="1"/>
  <c r="AV215" i="1"/>
  <c r="AV259" i="1" s="1"/>
  <c r="AV211" i="1"/>
  <c r="AV255" i="1" s="1"/>
  <c r="AW212" i="1"/>
  <c r="AW256" i="1" s="1"/>
  <c r="AY223" i="1"/>
  <c r="AY244" i="1" s="1"/>
  <c r="BA223" i="1"/>
  <c r="BA244" i="1" s="1"/>
  <c r="BB225" i="1"/>
  <c r="BB246" i="1" s="1"/>
  <c r="BB226" i="1"/>
  <c r="BB247" i="1" s="1"/>
  <c r="BC212" i="1"/>
  <c r="BC256" i="1" s="1"/>
  <c r="BC226" i="1"/>
  <c r="BC247" i="1" s="1"/>
  <c r="AC229" i="1"/>
  <c r="AC250" i="1" s="1"/>
  <c r="AB229" i="1"/>
  <c r="AB250" i="1" s="1"/>
  <c r="Y229" i="1"/>
  <c r="Y250" i="1" s="1"/>
  <c r="T229" i="1"/>
  <c r="T250" i="1" s="1"/>
  <c r="S221" i="1"/>
  <c r="S242" i="1" s="1"/>
  <c r="Q229" i="1"/>
  <c r="Q250" i="1" s="1"/>
  <c r="O229" i="1"/>
  <c r="O250" i="1" s="1"/>
  <c r="AL222" i="1"/>
  <c r="AL243" i="1" s="1"/>
  <c r="AJ222" i="1"/>
  <c r="AJ243" i="1" s="1"/>
  <c r="AD222" i="1"/>
  <c r="AD243" i="1" s="1"/>
  <c r="AB222" i="1"/>
  <c r="AB243" i="1" s="1"/>
  <c r="Z222" i="1"/>
  <c r="Z243" i="1" s="1"/>
  <c r="U222" i="1"/>
  <c r="U243" i="1" s="1"/>
  <c r="R222" i="1"/>
  <c r="R243" i="1" s="1"/>
  <c r="P222" i="1"/>
  <c r="P243" i="1" s="1"/>
  <c r="AQ222" i="1"/>
  <c r="AQ243" i="1" s="1"/>
  <c r="AU228" i="1"/>
  <c r="AU249" i="1" s="1"/>
  <c r="AU220" i="1"/>
  <c r="AU241" i="1" s="1"/>
  <c r="AU222" i="1"/>
  <c r="AU243" i="1" s="1"/>
  <c r="BH215" i="1"/>
  <c r="BH259" i="1" s="1"/>
  <c r="AP218" i="1"/>
  <c r="AP239" i="1" s="1"/>
  <c r="AN218" i="1"/>
  <c r="AN239" i="1" s="1"/>
  <c r="AL218" i="1"/>
  <c r="AL239" i="1" s="1"/>
  <c r="AJ218" i="1"/>
  <c r="AJ239" i="1" s="1"/>
  <c r="AH218" i="1"/>
  <c r="AH239" i="1" s="1"/>
  <c r="AF218" i="1"/>
  <c r="AF239" i="1" s="1"/>
  <c r="AB223" i="1"/>
  <c r="AB244" i="1" s="1"/>
  <c r="AB226" i="1"/>
  <c r="AB247" i="1" s="1"/>
  <c r="N228" i="1"/>
  <c r="N249" i="1" s="1"/>
  <c r="P228" i="1"/>
  <c r="P249" i="1" s="1"/>
  <c r="N219" i="1"/>
  <c r="N240" i="1" s="1"/>
  <c r="AQ212" i="1"/>
  <c r="AQ256" i="1" s="1"/>
  <c r="BB228" i="1"/>
  <c r="BB249" i="1" s="1"/>
  <c r="BH220" i="1"/>
  <c r="BH241" i="1" s="1"/>
  <c r="AO224" i="1"/>
  <c r="AO245" i="1" s="1"/>
  <c r="AN213" i="1"/>
  <c r="AN257" i="1" s="1"/>
  <c r="AM213" i="1"/>
  <c r="AM257" i="1" s="1"/>
  <c r="AJ213" i="1"/>
  <c r="AJ257" i="1" s="1"/>
  <c r="AJ224" i="1"/>
  <c r="AJ245" i="1" s="1"/>
  <c r="AI224" i="1"/>
  <c r="AI245" i="1" s="1"/>
  <c r="AE213" i="1"/>
  <c r="AE257" i="1" s="1"/>
  <c r="AE224" i="1"/>
  <c r="AE245" i="1" s="1"/>
  <c r="AD224" i="1"/>
  <c r="AD245" i="1" s="1"/>
  <c r="AA224" i="1"/>
  <c r="AA245" i="1" s="1"/>
  <c r="AP223" i="1"/>
  <c r="AP244" i="1" s="1"/>
  <c r="AN223" i="1"/>
  <c r="AN244" i="1" s="1"/>
  <c r="AN212" i="1"/>
  <c r="AN256" i="1" s="1"/>
  <c r="AL223" i="1"/>
  <c r="AL244" i="1" s="1"/>
  <c r="AL212" i="1"/>
  <c r="AL256" i="1" s="1"/>
  <c r="AJ212" i="1"/>
  <c r="AJ256" i="1" s="1"/>
  <c r="AH212" i="1"/>
  <c r="AH256" i="1" s="1"/>
  <c r="AF223" i="1"/>
  <c r="AF244" i="1" s="1"/>
  <c r="AD212" i="1"/>
  <c r="AD256" i="1" s="1"/>
  <c r="AD223" i="1"/>
  <c r="AD244" i="1" s="1"/>
  <c r="AN221" i="1"/>
  <c r="AN242" i="1" s="1"/>
  <c r="AL221" i="1"/>
  <c r="AL242" i="1" s="1"/>
  <c r="AJ221" i="1"/>
  <c r="AJ242" i="1" s="1"/>
  <c r="AJ214" i="1"/>
  <c r="AJ258" i="1" s="1"/>
  <c r="AI221" i="1"/>
  <c r="AI242" i="1" s="1"/>
  <c r="AI214" i="1"/>
  <c r="AI258" i="1" s="1"/>
  <c r="AO211" i="1"/>
  <c r="AO255" i="1" s="1"/>
  <c r="AO220" i="1"/>
  <c r="AO241" i="1" s="1"/>
  <c r="AK230" i="1"/>
  <c r="AK251" i="1" s="1"/>
  <c r="AH211" i="1"/>
  <c r="AH255" i="1" s="1"/>
  <c r="AE220" i="1"/>
  <c r="AE241" i="1" s="1"/>
  <c r="AA220" i="1"/>
  <c r="AA241" i="1" s="1"/>
  <c r="AA211" i="1"/>
  <c r="AA255" i="1" s="1"/>
  <c r="AB215" i="1"/>
  <c r="AB259" i="1" s="1"/>
  <c r="AB218" i="1"/>
  <c r="AB239" i="1" s="1"/>
  <c r="I220" i="1"/>
  <c r="I241" i="1" s="1"/>
  <c r="V215" i="1"/>
  <c r="V259" i="1" s="1"/>
  <c r="Q215" i="1"/>
  <c r="Q259" i="1" s="1"/>
  <c r="Q231" i="1"/>
  <c r="Q252" i="1" s="1"/>
  <c r="U224" i="1"/>
  <c r="U245" i="1" s="1"/>
  <c r="U213" i="1"/>
  <c r="U257" i="1" s="1"/>
  <c r="Z213" i="1"/>
  <c r="Z257" i="1" s="1"/>
  <c r="Q211" i="1"/>
  <c r="Q255" i="1" s="1"/>
  <c r="Z212" i="1"/>
  <c r="Z256" i="1" s="1"/>
  <c r="W225" i="1"/>
  <c r="W246" i="1" s="1"/>
  <c r="U221" i="1"/>
  <c r="U242" i="1" s="1"/>
  <c r="T212" i="1"/>
  <c r="T256" i="1" s="1"/>
  <c r="I213" i="1"/>
  <c r="I257" i="1" s="1"/>
  <c r="I224" i="1"/>
  <c r="I245" i="1" s="1"/>
  <c r="X213" i="1"/>
  <c r="X257" i="1" s="1"/>
  <c r="K233" i="1"/>
  <c r="AD191" i="1"/>
  <c r="AD266" i="1" s="1"/>
  <c r="AH220" i="1"/>
  <c r="AH241" i="1" s="1"/>
  <c r="AL211" i="1"/>
  <c r="AL255" i="1" s="1"/>
  <c r="J223" i="1"/>
  <c r="J244" i="1" s="1"/>
  <c r="J212" i="1"/>
  <c r="J256" i="1" s="1"/>
  <c r="V219" i="1"/>
  <c r="V240" i="1" s="1"/>
  <c r="I215" i="1"/>
  <c r="I259" i="1" s="1"/>
  <c r="N215" i="1"/>
  <c r="N259" i="1" s="1"/>
  <c r="T223" i="1"/>
  <c r="T244" i="1" s="1"/>
  <c r="E212" i="1"/>
  <c r="E256" i="1" s="1"/>
  <c r="E227" i="1"/>
  <c r="E248" i="1" s="1"/>
  <c r="Z215" i="1"/>
  <c r="Z259" i="1" s="1"/>
  <c r="J224" i="1"/>
  <c r="J245" i="1" s="1"/>
  <c r="F220" i="1"/>
  <c r="F241" i="1" s="1"/>
  <c r="E211" i="1"/>
  <c r="E255" i="1" s="1"/>
  <c r="S215" i="1"/>
  <c r="S259" i="1" s="1"/>
  <c r="AN211" i="1"/>
  <c r="AN255" i="1" s="1"/>
  <c r="AM211" i="1"/>
  <c r="AM255" i="1" s="1"/>
  <c r="AI211" i="1"/>
  <c r="AI255" i="1" s="1"/>
  <c r="AI228" i="1"/>
  <c r="AI249" i="1" s="1"/>
  <c r="AO215" i="1"/>
  <c r="AO259" i="1" s="1"/>
  <c r="AG225" i="1"/>
  <c r="AG246" i="1" s="1"/>
  <c r="L215" i="1"/>
  <c r="L259" i="1" s="1"/>
  <c r="F214" i="1"/>
  <c r="F258" i="1" s="1"/>
  <c r="AV224" i="1"/>
  <c r="AV245" i="1" s="1"/>
  <c r="AV213" i="1"/>
  <c r="AV257" i="1" s="1"/>
  <c r="AW213" i="1"/>
  <c r="AW257" i="1" s="1"/>
  <c r="AW224" i="1"/>
  <c r="AW245" i="1" s="1"/>
  <c r="AW211" i="1"/>
  <c r="AW255" i="1" s="1"/>
  <c r="AW214" i="1"/>
  <c r="AW258" i="1" s="1"/>
  <c r="AW215" i="1"/>
  <c r="AW259" i="1" s="1"/>
  <c r="AY224" i="1"/>
  <c r="AY245" i="1" s="1"/>
  <c r="AQ221" i="1"/>
  <c r="AQ242" i="1" s="1"/>
  <c r="AK222" i="1"/>
  <c r="AK243" i="1" s="1"/>
  <c r="AG215" i="1"/>
  <c r="AG259" i="1" s="1"/>
  <c r="AE222" i="1"/>
  <c r="AE243" i="1" s="1"/>
  <c r="AC222" i="1"/>
  <c r="AC243" i="1" s="1"/>
  <c r="W222" i="1"/>
  <c r="W243" i="1" s="1"/>
  <c r="S222" i="1"/>
  <c r="S243" i="1" s="1"/>
  <c r="AP222" i="1"/>
  <c r="AP243" i="1" s="1"/>
  <c r="BF191" i="1"/>
  <c r="BF266" i="1" s="1"/>
  <c r="BF265" i="1" s="1"/>
  <c r="Q212" i="1"/>
  <c r="Q256" i="1" s="1"/>
  <c r="AE215" i="1"/>
  <c r="AE259" i="1" s="1"/>
  <c r="AC213" i="1"/>
  <c r="AC257" i="1" s="1"/>
  <c r="AB225" i="1"/>
  <c r="AB246" i="1" s="1"/>
  <c r="H228" i="1"/>
  <c r="H249" i="1" s="1"/>
  <c r="AQ233" i="1"/>
  <c r="AQ213" i="1"/>
  <c r="AQ257" i="1" s="1"/>
  <c r="AQ225" i="1"/>
  <c r="AQ246" i="1" s="1"/>
  <c r="G225" i="1"/>
  <c r="G246" i="1" s="1"/>
  <c r="AP233" i="1"/>
  <c r="AJ233" i="1"/>
  <c r="AI233" i="1"/>
  <c r="J222" i="1"/>
  <c r="J243" i="1" s="1"/>
  <c r="K221" i="1"/>
  <c r="K242" i="1" s="1"/>
  <c r="O212" i="1"/>
  <c r="O256" i="1" s="1"/>
  <c r="O223" i="1"/>
  <c r="O244" i="1" s="1"/>
  <c r="I214" i="1"/>
  <c r="I258" i="1" s="1"/>
  <c r="E224" i="1"/>
  <c r="E245" i="1" s="1"/>
  <c r="Z230" i="1"/>
  <c r="Z251" i="1" s="1"/>
  <c r="AH219" i="1"/>
  <c r="AH240" i="1" s="1"/>
  <c r="AK211" i="1"/>
  <c r="AK255" i="1" s="1"/>
  <c r="AK228" i="1"/>
  <c r="AK249" i="1" s="1"/>
  <c r="AP219" i="1"/>
  <c r="AP240" i="1" s="1"/>
  <c r="AS219" i="1"/>
  <c r="AS240" i="1" s="1"/>
  <c r="AS221" i="1"/>
  <c r="AS242" i="1" s="1"/>
  <c r="AY227" i="1"/>
  <c r="AY248" i="1" s="1"/>
  <c r="AO233" i="1"/>
  <c r="AM218" i="1"/>
  <c r="AM239" i="1" s="1"/>
  <c r="AM228" i="1"/>
  <c r="AM249" i="1" s="1"/>
  <c r="AG220" i="1"/>
  <c r="AG241" i="1" s="1"/>
  <c r="AF230" i="1"/>
  <c r="AF251" i="1" s="1"/>
  <c r="AB213" i="1"/>
  <c r="AB257" i="1" s="1"/>
  <c r="AC211" i="1"/>
  <c r="AC255" i="1" s="1"/>
  <c r="Q218" i="1"/>
  <c r="Q239" i="1" s="1"/>
  <c r="Q228" i="1"/>
  <c r="Q249" i="1" s="1"/>
  <c r="H224" i="1"/>
  <c r="H245" i="1" s="1"/>
  <c r="L224" i="1"/>
  <c r="L245" i="1" s="1"/>
  <c r="Q224" i="1"/>
  <c r="Q245" i="1" s="1"/>
  <c r="Z224" i="1"/>
  <c r="Z245" i="1" s="1"/>
  <c r="AD218" i="1"/>
  <c r="AD239" i="1" s="1"/>
  <c r="AD227" i="1"/>
  <c r="AD248" i="1" s="1"/>
  <c r="AA218" i="1"/>
  <c r="AA239" i="1" s="1"/>
  <c r="AJ223" i="1"/>
  <c r="AJ244" i="1" s="1"/>
  <c r="AM214" i="1"/>
  <c r="AM258" i="1" s="1"/>
  <c r="AP220" i="1"/>
  <c r="AP241" i="1" s="1"/>
  <c r="AF220" i="1"/>
  <c r="AF241" i="1" s="1"/>
  <c r="AN219" i="1"/>
  <c r="AJ219" i="1"/>
  <c r="AJ240" i="1" s="1"/>
  <c r="AB212" i="1"/>
  <c r="AB256" i="1" s="1"/>
  <c r="AC215" i="1"/>
  <c r="AC259" i="1" s="1"/>
  <c r="AC212" i="1"/>
  <c r="AC256" i="1" s="1"/>
  <c r="AC219" i="1"/>
  <c r="AC240" i="1" s="1"/>
  <c r="W230" i="1"/>
  <c r="W251" i="1" s="1"/>
  <c r="S212" i="1"/>
  <c r="S256" i="1" s="1"/>
  <c r="P213" i="1"/>
  <c r="P257" i="1" s="1"/>
  <c r="Y224" i="1"/>
  <c r="Y245" i="1" s="1"/>
  <c r="W224" i="1"/>
  <c r="W245" i="1" s="1"/>
  <c r="V218" i="1"/>
  <c r="V239" i="1" s="1"/>
  <c r="E220" i="1"/>
  <c r="E241" i="1" s="1"/>
  <c r="W227" i="1"/>
  <c r="W248" i="1" s="1"/>
  <c r="G211" i="1"/>
  <c r="G255" i="1" s="1"/>
  <c r="K230" i="1"/>
  <c r="K251" i="1" s="1"/>
  <c r="O230" i="1"/>
  <c r="O251" i="1" s="1"/>
  <c r="S230" i="1"/>
  <c r="S251" i="1" s="1"/>
  <c r="F226" i="1"/>
  <c r="F247" i="1" s="1"/>
  <c r="J226" i="1"/>
  <c r="J247" i="1" s="1"/>
  <c r="AZ230" i="1"/>
  <c r="AZ251" i="1" s="1"/>
  <c r="BF212" i="1"/>
  <c r="BF256" i="1" s="1"/>
  <c r="BM214" i="1"/>
  <c r="BM258" i="1" s="1"/>
  <c r="AG211" i="1"/>
  <c r="AG255" i="1" s="1"/>
  <c r="AG230" i="1"/>
  <c r="AG251" i="1" s="1"/>
  <c r="AP215" i="1"/>
  <c r="AP259" i="1" s="1"/>
  <c r="AP227" i="1"/>
  <c r="AP248" i="1" s="1"/>
  <c r="AN215" i="1"/>
  <c r="AN259" i="1" s="1"/>
  <c r="AH215" i="1"/>
  <c r="AH259" i="1" s="1"/>
  <c r="AH227" i="1"/>
  <c r="AH248" i="1" s="1"/>
  <c r="AF227" i="1"/>
  <c r="AF248" i="1" s="1"/>
  <c r="AF215" i="1"/>
  <c r="AF259" i="1" s="1"/>
  <c r="AJ225" i="1"/>
  <c r="AJ246" i="1" s="1"/>
  <c r="AG213" i="1"/>
  <c r="AG257" i="1" s="1"/>
  <c r="AG224" i="1"/>
  <c r="AG245" i="1" s="1"/>
  <c r="AP212" i="1"/>
  <c r="AP256" i="1" s="1"/>
  <c r="AH223" i="1"/>
  <c r="AH244" i="1" s="1"/>
  <c r="AE223" i="1"/>
  <c r="AE244" i="1" s="1"/>
  <c r="AE212" i="1"/>
  <c r="AE256" i="1" s="1"/>
  <c r="AF221" i="1"/>
  <c r="AF242" i="1" s="1"/>
  <c r="AF214" i="1"/>
  <c r="AF258" i="1" s="1"/>
  <c r="AP230" i="1"/>
  <c r="AP251" i="1" s="1"/>
  <c r="T230" i="1"/>
  <c r="T251" i="1" s="1"/>
  <c r="T211" i="1"/>
  <c r="T255" i="1" s="1"/>
  <c r="F213" i="1"/>
  <c r="F257" i="1" s="1"/>
  <c r="F224" i="1"/>
  <c r="F245" i="1" s="1"/>
  <c r="S224" i="1"/>
  <c r="S245" i="1" s="1"/>
  <c r="S213" i="1"/>
  <c r="S257" i="1" s="1"/>
  <c r="P214" i="1"/>
  <c r="P258" i="1" s="1"/>
  <c r="AZ226" i="1"/>
  <c r="AZ247" i="1" s="1"/>
  <c r="BD213" i="1"/>
  <c r="BD257" i="1" s="1"/>
  <c r="BD223" i="1"/>
  <c r="BD244" i="1" s="1"/>
  <c r="BD212" i="1"/>
  <c r="BD256" i="1" s="1"/>
  <c r="BE213" i="1"/>
  <c r="BE257" i="1" s="1"/>
  <c r="BE224" i="1"/>
  <c r="BE245" i="1" s="1"/>
  <c r="BF211" i="1"/>
  <c r="BF255" i="1" s="1"/>
  <c r="BF215" i="1"/>
  <c r="BF259" i="1" s="1"/>
  <c r="BE191" i="1"/>
  <c r="BG211" i="1"/>
  <c r="BG255" i="1" s="1"/>
  <c r="BI214" i="1"/>
  <c r="BI258" i="1" s="1"/>
  <c r="BK222" i="1"/>
  <c r="BK243" i="1" s="1"/>
  <c r="BK213" i="1"/>
  <c r="BK257" i="1" s="1"/>
  <c r="AM233" i="1"/>
  <c r="I230" i="1"/>
  <c r="I251" i="1" s="1"/>
  <c r="I211" i="1"/>
  <c r="I255" i="1" s="1"/>
  <c r="U230" i="1"/>
  <c r="U251" i="1" s="1"/>
  <c r="U211" i="1"/>
  <c r="U255" i="1" s="1"/>
  <c r="Y230" i="1"/>
  <c r="Y251" i="1" s="1"/>
  <c r="Y211" i="1"/>
  <c r="Y255" i="1" s="1"/>
  <c r="AK219" i="1"/>
  <c r="AK240" i="1" s="1"/>
  <c r="AV226" i="1"/>
  <c r="AV247" i="1" s="1"/>
  <c r="S229" i="1"/>
  <c r="S250" i="1" s="1"/>
  <c r="T215" i="1"/>
  <c r="T259" i="1" s="1"/>
  <c r="T222" i="1"/>
  <c r="T243" i="1" s="1"/>
  <c r="R215" i="1"/>
  <c r="R259" i="1" s="1"/>
  <c r="AU219" i="1"/>
  <c r="AU240" i="1" s="1"/>
  <c r="AP213" i="1"/>
  <c r="AP257" i="1" s="1"/>
  <c r="AL224" i="1"/>
  <c r="AL245" i="1" s="1"/>
  <c r="AE218" i="1"/>
  <c r="AE239" i="1" s="1"/>
  <c r="AI212" i="1"/>
  <c r="AI256" i="1" s="1"/>
  <c r="U215" i="1"/>
  <c r="U259" i="1" s="1"/>
  <c r="AL215" i="1"/>
  <c r="AL259" i="1" s="1"/>
  <c r="AO227" i="1"/>
  <c r="AO248" i="1" s="1"/>
  <c r="AE211" i="1"/>
  <c r="AE255" i="1" s="1"/>
  <c r="AE230" i="1"/>
  <c r="AE251" i="1" s="1"/>
  <c r="AM227" i="1"/>
  <c r="AM248" i="1" s="1"/>
  <c r="AF224" i="1"/>
  <c r="AF245" i="1" s="1"/>
  <c r="AD213" i="1"/>
  <c r="AD257" i="1" s="1"/>
  <c r="AM223" i="1"/>
  <c r="AM244" i="1" s="1"/>
  <c r="AK223" i="1"/>
  <c r="AK244" i="1" s="1"/>
  <c r="AK212" i="1"/>
  <c r="AK256" i="1" s="1"/>
  <c r="AO221" i="1"/>
  <c r="AO242" i="1" s="1"/>
  <c r="AO214" i="1"/>
  <c r="AO258" i="1" s="1"/>
  <c r="AE221" i="1"/>
  <c r="AE242" i="1" s="1"/>
  <c r="AA214" i="1"/>
  <c r="AA258" i="1" s="1"/>
  <c r="AQ220" i="1"/>
  <c r="AQ241" i="1" s="1"/>
  <c r="AQ211" i="1"/>
  <c r="AQ255" i="1" s="1"/>
  <c r="AF219" i="1"/>
  <c r="AF240" i="1" s="1"/>
  <c r="AE219" i="1"/>
  <c r="AE240" i="1" s="1"/>
  <c r="AD219" i="1"/>
  <c r="AD240" i="1" s="1"/>
  <c r="AA219" i="1"/>
  <c r="AA240" i="1" s="1"/>
  <c r="P221" i="1"/>
  <c r="P242" i="1" s="1"/>
  <c r="K227" i="1"/>
  <c r="K248" i="1" s="1"/>
  <c r="H225" i="1"/>
  <c r="H246" i="1" s="1"/>
  <c r="H211" i="1"/>
  <c r="H255" i="1" s="1"/>
  <c r="G226" i="1"/>
  <c r="G247" i="1" s="1"/>
  <c r="T226" i="1"/>
  <c r="T247" i="1" s="1"/>
  <c r="W226" i="1"/>
  <c r="W247" i="1" s="1"/>
  <c r="AQ215" i="1"/>
  <c r="AQ259" i="1" s="1"/>
  <c r="AQ227" i="1"/>
  <c r="AQ248" i="1" s="1"/>
  <c r="AQ219" i="1"/>
  <c r="AQ240" i="1" s="1"/>
  <c r="AT226" i="1"/>
  <c r="AT247" i="1" s="1"/>
  <c r="AB214" i="1"/>
  <c r="AB258" i="1" s="1"/>
  <c r="R229" i="1"/>
  <c r="R250" i="1" s="1"/>
  <c r="X221" i="1"/>
  <c r="X242" i="1" s="1"/>
  <c r="Q221" i="1"/>
  <c r="Q242" i="1" s="1"/>
  <c r="L221" i="1"/>
  <c r="L242" i="1" s="1"/>
  <c r="Q227" i="1"/>
  <c r="Q248" i="1" s="1"/>
  <c r="G213" i="1"/>
  <c r="G257" i="1" s="1"/>
  <c r="K213" i="1"/>
  <c r="K257" i="1" s="1"/>
  <c r="T213" i="1"/>
  <c r="T257" i="1" s="1"/>
  <c r="I225" i="1"/>
  <c r="I246" i="1" s="1"/>
  <c r="F223" i="1"/>
  <c r="F244" i="1" s="1"/>
  <c r="X219" i="1"/>
  <c r="X240" i="1" s="1"/>
  <c r="AF233" i="1"/>
  <c r="M220" i="1"/>
  <c r="M241" i="1" s="1"/>
  <c r="Y220" i="1"/>
  <c r="Y241" i="1" s="1"/>
  <c r="I221" i="1"/>
  <c r="I242" i="1" s="1"/>
  <c r="Y219" i="1"/>
  <c r="Y240" i="1" s="1"/>
  <c r="P219" i="1"/>
  <c r="P240" i="1" s="1"/>
  <c r="V230" i="1"/>
  <c r="V251" i="1" s="1"/>
  <c r="L223" i="1"/>
  <c r="L244" i="1" s="1"/>
  <c r="W220" i="1"/>
  <c r="W241" i="1" s="1"/>
  <c r="AR226" i="1"/>
  <c r="AR247" i="1" s="1"/>
  <c r="AY218" i="1"/>
  <c r="AY239" i="1" s="1"/>
  <c r="BK227" i="1"/>
  <c r="BK248" i="1" s="1"/>
  <c r="BM221" i="1"/>
  <c r="BM242" i="1" s="1"/>
  <c r="BH230" i="1"/>
  <c r="BH251" i="1" s="1"/>
  <c r="AF226" i="1"/>
  <c r="AF247" i="1" s="1"/>
  <c r="AC218" i="1"/>
  <c r="AC239" i="1" s="1"/>
  <c r="P211" i="1"/>
  <c r="P255" i="1" s="1"/>
  <c r="S223" i="1"/>
  <c r="S244" i="1" s="1"/>
  <c r="I227" i="1"/>
  <c r="I248" i="1" s="1"/>
  <c r="X227" i="1"/>
  <c r="X248" i="1" s="1"/>
  <c r="P225" i="1"/>
  <c r="P246" i="1" s="1"/>
  <c r="H230" i="1"/>
  <c r="H251" i="1" s="1"/>
  <c r="L230" i="1"/>
  <c r="L251" i="1" s="1"/>
  <c r="S226" i="1"/>
  <c r="S247" i="1" s="1"/>
  <c r="E226" i="1"/>
  <c r="E247" i="1" s="1"/>
  <c r="M226" i="1"/>
  <c r="M247" i="1" s="1"/>
  <c r="Q226" i="1"/>
  <c r="Q247" i="1" s="1"/>
  <c r="AX220" i="1"/>
  <c r="AX241" i="1" s="1"/>
  <c r="AX229" i="1"/>
  <c r="AX250" i="1" s="1"/>
  <c r="BE225" i="1"/>
  <c r="BE246" i="1" s="1"/>
  <c r="BH218" i="1"/>
  <c r="BH239" i="1" s="1"/>
  <c r="BH227" i="1"/>
  <c r="BH248" i="1" s="1"/>
  <c r="BH212" i="1"/>
  <c r="BH256" i="1" s="1"/>
  <c r="BH222" i="1"/>
  <c r="BH243" i="1" s="1"/>
  <c r="BH233" i="1"/>
  <c r="BH221" i="1"/>
  <c r="BH242" i="1" s="1"/>
  <c r="BH224" i="1"/>
  <c r="BH245" i="1" s="1"/>
  <c r="AN233" i="1"/>
  <c r="AA233" i="1"/>
  <c r="AQ191" i="1"/>
  <c r="AQ236" i="1" s="1"/>
  <c r="AO218" i="1"/>
  <c r="AO239" i="1" s="1"/>
  <c r="AG218" i="1"/>
  <c r="AG239" i="1" s="1"/>
  <c r="AM230" i="1"/>
  <c r="AM251" i="1" s="1"/>
  <c r="AL225" i="1"/>
  <c r="AL246" i="1" s="1"/>
  <c r="AI220" i="1"/>
  <c r="AI241" i="1" s="1"/>
  <c r="AC227" i="1"/>
  <c r="AC248" i="1" s="1"/>
  <c r="Y225" i="1"/>
  <c r="Y246" i="1" s="1"/>
  <c r="N227" i="1"/>
  <c r="N248" i="1" s="1"/>
  <c r="Z225" i="1"/>
  <c r="Z246" i="1" s="1"/>
  <c r="H220" i="1"/>
  <c r="H241" i="1" s="1"/>
  <c r="L220" i="1"/>
  <c r="L241" i="1" s="1"/>
  <c r="O221" i="1"/>
  <c r="O242" i="1" s="1"/>
  <c r="S227" i="1"/>
  <c r="S248" i="1" s="1"/>
  <c r="U223" i="1"/>
  <c r="U244" i="1" s="1"/>
  <c r="V227" i="1"/>
  <c r="V248" i="1" s="1"/>
  <c r="Y226" i="1"/>
  <c r="Y247" i="1" s="1"/>
  <c r="AR218" i="1"/>
  <c r="AR239" i="1" s="1"/>
  <c r="AR221" i="1"/>
  <c r="AR242" i="1" s="1"/>
  <c r="AT222" i="1"/>
  <c r="AT243" i="1" s="1"/>
  <c r="AY225" i="1"/>
  <c r="AY246" i="1" s="1"/>
  <c r="AY229" i="1"/>
  <c r="AY250" i="1" s="1"/>
  <c r="AZ225" i="1"/>
  <c r="AZ246" i="1" s="1"/>
  <c r="AJ191" i="1"/>
  <c r="AJ236" i="1" s="1"/>
  <c r="Y223" i="1"/>
  <c r="Y244" i="1" s="1"/>
  <c r="P223" i="1"/>
  <c r="P244" i="1" s="1"/>
  <c r="K218" i="1"/>
  <c r="K239" i="1" s="1"/>
  <c r="E214" i="1"/>
  <c r="E258" i="1" s="1"/>
  <c r="U220" i="1"/>
  <c r="U241" i="1" s="1"/>
  <c r="V220" i="1"/>
  <c r="V241" i="1" s="1"/>
  <c r="E233" i="1"/>
  <c r="E219" i="1"/>
  <c r="E240" i="1" s="1"/>
  <c r="O227" i="1"/>
  <c r="O248" i="1" s="1"/>
  <c r="V221" i="1"/>
  <c r="V242" i="1" s="1"/>
  <c r="X233" i="1"/>
  <c r="I191" i="1"/>
  <c r="I266" i="1" s="1"/>
  <c r="M233" i="1"/>
  <c r="U233" i="1"/>
  <c r="F191" i="1"/>
  <c r="F266" i="1" s="1"/>
  <c r="N233" i="1"/>
  <c r="L212" i="1"/>
  <c r="L256" i="1" s="1"/>
  <c r="I226" i="1"/>
  <c r="I247" i="1" s="1"/>
  <c r="F229" i="1"/>
  <c r="F250" i="1" s="1"/>
  <c r="AW233" i="1"/>
  <c r="AX233" i="1"/>
  <c r="AX224" i="1"/>
  <c r="AX245" i="1" s="1"/>
  <c r="AI215" i="1"/>
  <c r="AI259" i="1" s="1"/>
  <c r="AA223" i="1"/>
  <c r="AA244" i="1" s="1"/>
  <c r="AH221" i="1"/>
  <c r="AH242" i="1" s="1"/>
  <c r="AG221" i="1"/>
  <c r="AG242" i="1" s="1"/>
  <c r="AO219" i="1"/>
  <c r="AO240" i="1" s="1"/>
  <c r="AB230" i="1"/>
  <c r="AB251" i="1" s="1"/>
  <c r="AC223" i="1"/>
  <c r="AC244" i="1" s="1"/>
  <c r="G219" i="1"/>
  <c r="G240" i="1" s="1"/>
  <c r="F225" i="1"/>
  <c r="F246" i="1" s="1"/>
  <c r="E223" i="1"/>
  <c r="E244" i="1" s="1"/>
  <c r="Z223" i="1"/>
  <c r="Z244" i="1" s="1"/>
  <c r="X224" i="1"/>
  <c r="X245" i="1" s="1"/>
  <c r="V223" i="1"/>
  <c r="H213" i="1"/>
  <c r="H257" i="1" s="1"/>
  <c r="R227" i="1"/>
  <c r="R248" i="1" s="1"/>
  <c r="N225" i="1"/>
  <c r="N246" i="1" s="1"/>
  <c r="H221" i="1"/>
  <c r="H242" i="1" s="1"/>
  <c r="M221" i="1"/>
  <c r="M242" i="1" s="1"/>
  <c r="L219" i="1"/>
  <c r="L240" i="1" s="1"/>
  <c r="Z219" i="1"/>
  <c r="Z240" i="1" s="1"/>
  <c r="X230" i="1"/>
  <c r="X251" i="1" s="1"/>
  <c r="N226" i="1"/>
  <c r="N247" i="1" s="1"/>
  <c r="AW220" i="1"/>
  <c r="AW241" i="1" s="1"/>
  <c r="AD226" i="1"/>
  <c r="AD247" i="1" s="1"/>
  <c r="AJ220" i="1"/>
  <c r="AJ241" i="1" s="1"/>
  <c r="AB224" i="1"/>
  <c r="AB245" i="1" s="1"/>
  <c r="G229" i="1"/>
  <c r="G250" i="1" s="1"/>
  <c r="E221" i="1"/>
  <c r="E242" i="1" s="1"/>
  <c r="F219" i="1"/>
  <c r="F240" i="1" s="1"/>
  <c r="J219" i="1"/>
  <c r="J240" i="1" s="1"/>
  <c r="R220" i="1"/>
  <c r="R241" i="1" s="1"/>
  <c r="Z211" i="1"/>
  <c r="Z255" i="1" s="1"/>
  <c r="AR230" i="1"/>
  <c r="AR251" i="1" s="1"/>
  <c r="AR227" i="1"/>
  <c r="AR248" i="1" s="1"/>
  <c r="AS227" i="1"/>
  <c r="AS248" i="1" s="1"/>
  <c r="AS225" i="1"/>
  <c r="AS246" i="1" s="1"/>
  <c r="AS230" i="1"/>
  <c r="AS251" i="1" s="1"/>
  <c r="AX227" i="1"/>
  <c r="AX248" i="1" s="1"/>
  <c r="BA230" i="1"/>
  <c r="BA251" i="1" s="1"/>
  <c r="AJ229" i="1"/>
  <c r="AJ250" i="1" s="1"/>
  <c r="BA233" i="1"/>
  <c r="BB221" i="1"/>
  <c r="BB242" i="1" s="1"/>
  <c r="AP229" i="1"/>
  <c r="AP250" i="1" s="1"/>
  <c r="AZ233" i="1"/>
  <c r="BI226" i="1"/>
  <c r="BI247" i="1" s="1"/>
  <c r="BI230" i="1"/>
  <c r="BI251" i="1" s="1"/>
  <c r="BI227" i="1"/>
  <c r="BI248" i="1" s="1"/>
  <c r="BI221" i="1"/>
  <c r="BI242" i="1" s="1"/>
  <c r="BI218" i="1"/>
  <c r="BI239" i="1" s="1"/>
  <c r="BI215" i="1"/>
  <c r="BI259" i="1" s="1"/>
  <c r="BJ218" i="1"/>
  <c r="BJ239" i="1" s="1"/>
  <c r="BK229" i="1"/>
  <c r="BK250" i="1" s="1"/>
  <c r="BA222" i="1"/>
  <c r="BA243" i="1" s="1"/>
  <c r="BA221" i="1"/>
  <c r="BA242" i="1" s="1"/>
  <c r="AE229" i="1"/>
  <c r="AE250" i="1" s="1"/>
  <c r="AU213" i="1"/>
  <c r="AU257" i="1" s="1"/>
  <c r="AZ219" i="1"/>
  <c r="AZ240" i="1" s="1"/>
  <c r="BD225" i="1"/>
  <c r="BD246" i="1" s="1"/>
  <c r="BC221" i="1"/>
  <c r="BC242" i="1" s="1"/>
  <c r="AI229" i="1"/>
  <c r="AI250" i="1" s="1"/>
  <c r="X229" i="1"/>
  <c r="X250" i="1" s="1"/>
  <c r="AM222" i="1"/>
  <c r="AM243" i="1" s="1"/>
  <c r="X215" i="1"/>
  <c r="X259" i="1" s="1"/>
  <c r="BJ226" i="1"/>
  <c r="BJ247" i="1" s="1"/>
  <c r="BJ221" i="1"/>
  <c r="BJ242" i="1" s="1"/>
  <c r="BL191" i="1"/>
  <c r="BL236" i="1" s="1"/>
  <c r="BL230" i="1"/>
  <c r="BL251" i="1" s="1"/>
  <c r="BL220" i="1"/>
  <c r="BL241" i="1" s="1"/>
  <c r="BL222" i="1"/>
  <c r="BL243" i="1" s="1"/>
  <c r="BN218" i="1"/>
  <c r="BN239" i="1" s="1"/>
  <c r="K219" i="1"/>
  <c r="K240" i="1" s="1"/>
  <c r="L229" i="1"/>
  <c r="L250" i="1" s="1"/>
  <c r="L214" i="1"/>
  <c r="L258" i="1" s="1"/>
  <c r="O224" i="1"/>
  <c r="O245" i="1" s="1"/>
  <c r="O213" i="1"/>
  <c r="O257" i="1" s="1"/>
  <c r="O218" i="1"/>
  <c r="O239" i="1" s="1"/>
  <c r="J233" i="1"/>
  <c r="AX219" i="1"/>
  <c r="AX240" i="1" s="1"/>
  <c r="O215" i="1"/>
  <c r="O259" i="1" s="1"/>
  <c r="F233" i="1"/>
  <c r="BI191" i="1"/>
  <c r="BI236" i="1" s="1"/>
  <c r="BH223" i="1"/>
  <c r="BH244" i="1" s="1"/>
  <c r="BI211" i="1"/>
  <c r="BI255" i="1" s="1"/>
  <c r="BH213" i="1"/>
  <c r="BH257" i="1" s="1"/>
  <c r="E229" i="1"/>
  <c r="E250" i="1" s="1"/>
  <c r="V211" i="1"/>
  <c r="V255" i="1" s="1"/>
  <c r="E191" i="1"/>
  <c r="E266" i="1" s="1"/>
  <c r="G215" i="1"/>
  <c r="G259" i="1" s="1"/>
  <c r="G222" i="1"/>
  <c r="G243" i="1" s="1"/>
  <c r="H212" i="1"/>
  <c r="H256" i="1" s="1"/>
  <c r="H191" i="1"/>
  <c r="H236" i="1" s="1"/>
  <c r="H227" i="1"/>
  <c r="H248" i="1" s="1"/>
  <c r="O226" i="1"/>
  <c r="O247" i="1" s="1"/>
  <c r="AX213" i="1"/>
  <c r="AX257" i="1" s="1"/>
  <c r="L227" i="1"/>
  <c r="L248" i="1" s="1"/>
  <c r="Q233" i="1"/>
  <c r="BH226" i="1"/>
  <c r="BH247" i="1" s="1"/>
  <c r="K215" i="1"/>
  <c r="K259" i="1" s="1"/>
  <c r="K222" i="1"/>
  <c r="K243" i="1" s="1"/>
  <c r="O233" i="1"/>
  <c r="S233" i="1"/>
  <c r="X191" i="1"/>
  <c r="X236" i="1" s="1"/>
  <c r="Z191" i="1"/>
  <c r="Z236" i="1" s="1"/>
  <c r="Z233" i="1"/>
  <c r="M212" i="1"/>
  <c r="M256" i="1" s="1"/>
  <c r="T219" i="1"/>
  <c r="T240" i="1" s="1"/>
  <c r="AX191" i="1"/>
  <c r="AX236" i="1" s="1"/>
  <c r="AY219" i="1"/>
  <c r="AY240" i="1" s="1"/>
  <c r="R233" i="1"/>
  <c r="V233" i="1"/>
  <c r="T191" i="1"/>
  <c r="T266" i="1" s="1"/>
  <c r="AK226" i="1"/>
  <c r="AK247" i="1" s="1"/>
  <c r="AG226" i="1"/>
  <c r="AG247" i="1" s="1"/>
  <c r="Y233" i="1"/>
  <c r="AC226" i="1"/>
  <c r="AC247" i="1" s="1"/>
  <c r="AC225" i="1"/>
  <c r="AC246" i="1" s="1"/>
  <c r="AM219" i="1"/>
  <c r="AM240" i="1" s="1"/>
  <c r="M219" i="1"/>
  <c r="M240" i="1" s="1"/>
  <c r="R219" i="1"/>
  <c r="R240" i="1" s="1"/>
  <c r="AU230" i="1"/>
  <c r="AU251" i="1" s="1"/>
  <c r="M227" i="1"/>
  <c r="M248" i="1" s="1"/>
  <c r="BA215" i="1"/>
  <c r="BA259" i="1" s="1"/>
  <c r="Q214" i="1"/>
  <c r="Q258" i="1" s="1"/>
  <c r="AM226" i="1"/>
  <c r="AM247" i="1" s="1"/>
  <c r="J227" i="1"/>
  <c r="J248" i="1" s="1"/>
  <c r="I223" i="1"/>
  <c r="I244" i="1" s="1"/>
  <c r="P230" i="1"/>
  <c r="P251" i="1" s="1"/>
  <c r="H215" i="1"/>
  <c r="H259" i="1" s="1"/>
  <c r="M222" i="1"/>
  <c r="M243" i="1" s="1"/>
  <c r="N221" i="1"/>
  <c r="AK214" i="1"/>
  <c r="AK258" i="1" s="1"/>
  <c r="AX221" i="1"/>
  <c r="AX242" i="1" s="1"/>
  <c r="BI222" i="1"/>
  <c r="BI243" i="1" s="1"/>
  <c r="AA226" i="1"/>
  <c r="AA247" i="1" s="1"/>
  <c r="AG223" i="1"/>
  <c r="AG244" i="1" s="1"/>
  <c r="AL214" i="1"/>
  <c r="AL258" i="1" s="1"/>
  <c r="AB221" i="1"/>
  <c r="AB242" i="1" s="1"/>
  <c r="E213" i="1"/>
  <c r="E257" i="1" s="1"/>
  <c r="R221" i="1"/>
  <c r="R242" i="1" s="1"/>
  <c r="G191" i="1"/>
  <c r="G236" i="1" s="1"/>
  <c r="X223" i="1"/>
  <c r="X244" i="1" s="1"/>
  <c r="N230" i="1"/>
  <c r="N251" i="1" s="1"/>
  <c r="AX226" i="1"/>
  <c r="AX247" i="1" s="1"/>
  <c r="BB219" i="1"/>
  <c r="BB240" i="1" s="1"/>
  <c r="BC230" i="1"/>
  <c r="BC251" i="1" s="1"/>
  <c r="AU227" i="1"/>
  <c r="AU248" i="1" s="1"/>
  <c r="BF222" i="1"/>
  <c r="BF243" i="1" s="1"/>
  <c r="BF226" i="1"/>
  <c r="BF247" i="1" s="1"/>
  <c r="BM222" i="1"/>
  <c r="BM243" i="1" s="1"/>
  <c r="BJ233" i="1"/>
  <c r="BN223" i="1"/>
  <c r="BN244" i="1" s="1"/>
  <c r="BN230" i="1"/>
  <c r="BN251" i="1" s="1"/>
  <c r="BN215" i="1"/>
  <c r="BN259" i="1" s="1"/>
  <c r="BN222" i="1"/>
  <c r="BN243" i="1" s="1"/>
  <c r="BN226" i="1"/>
  <c r="BN247" i="1" s="1"/>
  <c r="BM191" i="1"/>
  <c r="BM236" i="1" s="1"/>
  <c r="BM219" i="1"/>
  <c r="BM240" i="1" s="1"/>
  <c r="BM220" i="1"/>
  <c r="BM241" i="1" s="1"/>
  <c r="BL211" i="1"/>
  <c r="BL255" i="1" s="1"/>
  <c r="BL228" i="1"/>
  <c r="BL249" i="1" s="1"/>
  <c r="BL225" i="1"/>
  <c r="BL246" i="1" s="1"/>
  <c r="BL227" i="1"/>
  <c r="BL248" i="1" s="1"/>
  <c r="BL229" i="1"/>
  <c r="BL250" i="1" s="1"/>
  <c r="BL218" i="1"/>
  <c r="BL239" i="1" s="1"/>
  <c r="BJ211" i="1"/>
  <c r="BJ255" i="1" s="1"/>
  <c r="BJ222" i="1"/>
  <c r="BJ243" i="1" s="1"/>
  <c r="BJ223" i="1"/>
  <c r="BJ244" i="1" s="1"/>
  <c r="BJ219" i="1"/>
  <c r="BJ240" i="1" s="1"/>
  <c r="BJ224" i="1"/>
  <c r="BJ245" i="1" s="1"/>
  <c r="BJ213" i="1"/>
  <c r="BJ257" i="1" s="1"/>
  <c r="BJ214" i="1"/>
  <c r="BJ258" i="1" s="1"/>
  <c r="BJ227" i="1"/>
  <c r="BJ248" i="1" s="1"/>
  <c r="BJ228" i="1"/>
  <c r="BJ249" i="1" s="1"/>
  <c r="BJ191" i="1"/>
  <c r="BJ236" i="1" s="1"/>
  <c r="BL233" i="1"/>
  <c r="BL226" i="1"/>
  <c r="BL247" i="1" s="1"/>
  <c r="BL224" i="1"/>
  <c r="BL245" i="1" s="1"/>
  <c r="BL223" i="1"/>
  <c r="BL244" i="1" s="1"/>
  <c r="BL214" i="1"/>
  <c r="BL258" i="1" s="1"/>
  <c r="BL215" i="1"/>
  <c r="BL259" i="1" s="1"/>
  <c r="BL213" i="1"/>
  <c r="BL257" i="1" s="1"/>
  <c r="BL219" i="1"/>
  <c r="BL240" i="1" s="1"/>
  <c r="BL221" i="1"/>
  <c r="BL242" i="1" s="1"/>
  <c r="BL212" i="1"/>
  <c r="BL256" i="1" s="1"/>
  <c r="BJ220" i="1"/>
  <c r="BJ241" i="1" s="1"/>
  <c r="BJ215" i="1"/>
  <c r="BJ259" i="1" s="1"/>
  <c r="BJ212" i="1"/>
  <c r="BJ256" i="1" s="1"/>
  <c r="BJ229" i="1"/>
  <c r="BJ250" i="1" s="1"/>
  <c r="BN221" i="1"/>
  <c r="BN242" i="1" s="1"/>
  <c r="BN233" i="1"/>
  <c r="BN224" i="1"/>
  <c r="BN245" i="1" s="1"/>
  <c r="BN214" i="1"/>
  <c r="BN258" i="1" s="1"/>
  <c r="BN227" i="1"/>
  <c r="BN248" i="1" s="1"/>
  <c r="BN220" i="1"/>
  <c r="BN241" i="1" s="1"/>
  <c r="FP251" i="1"/>
  <c r="FL251" i="1"/>
  <c r="FD251" i="1"/>
  <c r="EZ251" i="1"/>
  <c r="EV251" i="1"/>
  <c r="EN251" i="1"/>
  <c r="EJ251" i="1"/>
  <c r="EF251" i="1"/>
  <c r="DT251" i="1"/>
  <c r="CR251" i="1"/>
  <c r="IA250" i="1"/>
  <c r="HW250" i="1"/>
  <c r="HK250" i="1"/>
  <c r="HG250" i="1"/>
  <c r="GU250" i="1"/>
  <c r="GQ250" i="1"/>
  <c r="GE250" i="1"/>
  <c r="FS250" i="1"/>
  <c r="FO250" i="1"/>
  <c r="FK250" i="1"/>
  <c r="FG250" i="1"/>
  <c r="FC250" i="1"/>
  <c r="EY250" i="1"/>
  <c r="EU250" i="1"/>
  <c r="EQ250" i="1"/>
  <c r="EM250" i="1"/>
  <c r="EI250" i="1"/>
  <c r="EE250" i="1"/>
  <c r="EA250" i="1"/>
  <c r="DW250" i="1"/>
  <c r="DS250" i="1"/>
  <c r="DO250" i="1"/>
  <c r="DK250" i="1"/>
  <c r="DG250" i="1"/>
  <c r="DC250" i="1"/>
  <c r="HZ249" i="1"/>
  <c r="HR249" i="1"/>
  <c r="HJ249" i="1"/>
  <c r="HB249" i="1"/>
  <c r="GT249" i="1"/>
  <c r="GL249" i="1"/>
  <c r="GD249" i="1"/>
  <c r="FZ249" i="1"/>
  <c r="FV249" i="1"/>
  <c r="FR249" i="1"/>
  <c r="FN249" i="1"/>
  <c r="FJ249" i="1"/>
  <c r="FF249" i="1"/>
  <c r="FB249" i="1"/>
  <c r="EX249" i="1"/>
  <c r="ET249" i="1"/>
  <c r="EP249" i="1"/>
  <c r="EL249" i="1"/>
  <c r="EH249" i="1"/>
  <c r="ED249" i="1"/>
  <c r="DZ249" i="1"/>
  <c r="DV249" i="1"/>
  <c r="DR249" i="1"/>
  <c r="DN249" i="1"/>
  <c r="DJ249" i="1"/>
  <c r="DF249" i="1"/>
  <c r="DB249" i="1"/>
  <c r="CX249" i="1"/>
  <c r="CT249" i="1"/>
  <c r="GW248" i="1"/>
  <c r="GS248" i="1"/>
  <c r="GO248" i="1"/>
  <c r="GK248" i="1"/>
  <c r="FU252" i="1"/>
  <c r="FE252" i="1"/>
  <c r="EW252" i="1"/>
  <c r="ES252" i="1"/>
  <c r="EG252" i="1"/>
  <c r="EC252" i="1"/>
  <c r="DY252" i="1"/>
  <c r="DM252" i="1"/>
  <c r="DI252" i="1"/>
  <c r="DA252" i="1"/>
  <c r="CS252" i="1"/>
  <c r="HX251" i="1"/>
  <c r="HP251" i="1"/>
  <c r="HL251" i="1"/>
  <c r="HH251" i="1"/>
  <c r="HD251" i="1"/>
  <c r="GZ251" i="1"/>
  <c r="GV251" i="1"/>
  <c r="GR251" i="1"/>
  <c r="GN251" i="1"/>
  <c r="GJ251" i="1"/>
  <c r="GF251" i="1"/>
  <c r="GB251" i="1"/>
  <c r="FT251" i="1"/>
  <c r="GG248" i="1"/>
  <c r="BO240" i="1"/>
  <c r="AU266" i="1"/>
  <c r="AU265" i="1" s="1"/>
  <c r="AY266" i="1"/>
  <c r="BA236" i="1"/>
  <c r="BA266" i="1"/>
  <c r="AZ266" i="1"/>
  <c r="AZ236" i="1"/>
  <c r="U266" i="1"/>
  <c r="U265" i="1" s="1"/>
  <c r="N236" i="1"/>
  <c r="N266" i="1"/>
  <c r="AF236" i="1"/>
  <c r="V191" i="1"/>
  <c r="V236" i="1" s="1"/>
  <c r="BB191" i="1"/>
  <c r="BB266" i="1" s="1"/>
  <c r="BB265" i="1" s="1"/>
  <c r="BC266" i="1"/>
  <c r="S266" i="1"/>
  <c r="AA266" i="1"/>
  <c r="AA265" i="1" s="1"/>
  <c r="AH191" i="1"/>
  <c r="AH266" i="1" s="1"/>
  <c r="AE191" i="1"/>
  <c r="AE266" i="1" s="1"/>
  <c r="AO191" i="1"/>
  <c r="AO236" i="1" s="1"/>
  <c r="AL191" i="1"/>
  <c r="AL266" i="1" s="1"/>
  <c r="Y266" i="1"/>
  <c r="BO86" i="2"/>
  <c r="BO97" i="2"/>
  <c r="BO93" i="2"/>
  <c r="BO89" i="2"/>
  <c r="BO96" i="2"/>
  <c r="BO92" i="2"/>
  <c r="BO88" i="2"/>
  <c r="BO95" i="2"/>
  <c r="BO91" i="2"/>
  <c r="BO87" i="2"/>
  <c r="BO98" i="2"/>
  <c r="BO94" i="2"/>
  <c r="HP245" i="1"/>
  <c r="HD245" i="1"/>
  <c r="GV245" i="1"/>
  <c r="GJ245" i="1"/>
  <c r="FT245" i="1"/>
  <c r="BN94" i="2"/>
  <c r="BM98" i="2"/>
  <c r="BM94" i="2"/>
  <c r="BM90" i="2"/>
  <c r="BM95" i="2"/>
  <c r="BP236" i="1"/>
  <c r="BQ97" i="2"/>
  <c r="BQ89" i="2"/>
  <c r="BQ98" i="2"/>
  <c r="BQ87" i="2"/>
  <c r="BQ92" i="2"/>
  <c r="BQ266" i="1"/>
  <c r="BQ236" i="1"/>
  <c r="BR93" i="2"/>
  <c r="BU236" i="1"/>
  <c r="BV236" i="1"/>
  <c r="BU93" i="2"/>
  <c r="BU96" i="2"/>
  <c r="BU90" i="2"/>
  <c r="BU92" i="2"/>
  <c r="CM248" i="1" l="1"/>
  <c r="CY207" i="1"/>
  <c r="EU235" i="1"/>
  <c r="GJ235" i="1"/>
  <c r="BP235" i="1"/>
  <c r="AD265" i="1"/>
  <c r="AS236" i="1"/>
  <c r="HQ235" i="1"/>
  <c r="DK265" i="1"/>
  <c r="DH265" i="1"/>
  <c r="I236" i="1"/>
  <c r="DU235" i="1"/>
  <c r="FL243" i="1"/>
  <c r="FL235" i="1"/>
  <c r="DL243" i="1"/>
  <c r="DL235" i="1"/>
  <c r="FE240" i="1"/>
  <c r="FE235" i="1"/>
  <c r="GZ235" i="1"/>
  <c r="HT235" i="1"/>
  <c r="HE235" i="1"/>
  <c r="DO235" i="1"/>
  <c r="GA235" i="1"/>
  <c r="CA265" i="1"/>
  <c r="HG235" i="1"/>
  <c r="DI265" i="1"/>
  <c r="DG265" i="1"/>
  <c r="DF265" i="1"/>
  <c r="CP235" i="1"/>
  <c r="DD265" i="1"/>
  <c r="DC265" i="1"/>
  <c r="CO235" i="1"/>
  <c r="CO250" i="1"/>
  <c r="CZ265" i="1"/>
  <c r="BO265" i="1"/>
  <c r="BK265" i="1"/>
  <c r="AI265" i="1"/>
  <c r="R265" i="1"/>
  <c r="CN265" i="1"/>
  <c r="CY265" i="1"/>
  <c r="BW265" i="1"/>
  <c r="AE265" i="1"/>
  <c r="U235" i="1"/>
  <c r="AM266" i="1"/>
  <c r="AM265" i="1" s="1"/>
  <c r="AP265" i="1"/>
  <c r="CM265" i="1"/>
  <c r="DB265" i="1"/>
  <c r="E236" i="1"/>
  <c r="BR235" i="1"/>
  <c r="T235" i="1"/>
  <c r="Z266" i="1"/>
  <c r="Z265" i="1" s="1"/>
  <c r="BG265" i="1"/>
  <c r="AF265" i="1"/>
  <c r="AT265" i="1"/>
  <c r="DA265" i="1"/>
  <c r="BS265" i="1"/>
  <c r="CP265" i="1"/>
  <c r="CC265" i="1"/>
  <c r="CO265" i="1"/>
  <c r="CX265" i="1"/>
  <c r="CL235" i="1"/>
  <c r="CL250" i="1"/>
  <c r="CW265" i="1"/>
  <c r="CK235" i="1"/>
  <c r="CV265" i="1"/>
  <c r="BO82" i="2"/>
  <c r="BV87" i="2"/>
  <c r="AB86" i="2"/>
  <c r="AB89" i="2"/>
  <c r="BJ99" i="2"/>
  <c r="BJ95" i="2"/>
  <c r="BJ97" i="2"/>
  <c r="BJ88" i="2"/>
  <c r="AV95" i="2"/>
  <c r="AF88" i="2"/>
  <c r="BC87" i="2"/>
  <c r="BC89" i="2"/>
  <c r="AM92" i="2"/>
  <c r="AM89" i="2"/>
  <c r="AA95" i="2"/>
  <c r="AA88" i="2"/>
  <c r="AA89" i="2"/>
  <c r="S92" i="2"/>
  <c r="S89" i="2"/>
  <c r="BM99" i="2"/>
  <c r="BM87" i="2"/>
  <c r="BM93" i="2"/>
  <c r="BM96" i="2"/>
  <c r="BM86" i="2"/>
  <c r="BM89" i="2"/>
  <c r="BG98" i="2"/>
  <c r="AU98" i="2"/>
  <c r="AM98" i="2"/>
  <c r="C98" i="2"/>
  <c r="BD97" i="2"/>
  <c r="AN97" i="2"/>
  <c r="AB97" i="2"/>
  <c r="BD96" i="2"/>
  <c r="AV96" i="2"/>
  <c r="AR96" i="2"/>
  <c r="AN96" i="2"/>
  <c r="AJ96" i="2"/>
  <c r="AF96" i="2"/>
  <c r="AB96" i="2"/>
  <c r="X96" i="2"/>
  <c r="T96" i="2"/>
  <c r="P96" i="2"/>
  <c r="H96" i="2"/>
  <c r="D96" i="2"/>
  <c r="AU95" i="2"/>
  <c r="AQ94" i="2"/>
  <c r="K94" i="2"/>
  <c r="BJ93" i="2"/>
  <c r="BG92" i="2"/>
  <c r="AY91" i="2"/>
  <c r="BJ89" i="2"/>
  <c r="AY89" i="2"/>
  <c r="BH91" i="2"/>
  <c r="BH92" i="2"/>
  <c r="AZ93" i="2"/>
  <c r="AZ88" i="2"/>
  <c r="L89" i="2"/>
  <c r="L95" i="2"/>
  <c r="L97" i="2"/>
  <c r="BR98" i="2"/>
  <c r="BR89" i="2"/>
  <c r="BN99" i="2"/>
  <c r="BN98" i="2"/>
  <c r="BN88" i="2"/>
  <c r="BR88" i="2"/>
  <c r="BN95" i="2"/>
  <c r="BV92" i="2"/>
  <c r="AQ87" i="2"/>
  <c r="AQ91" i="2"/>
  <c r="AQ95" i="2"/>
  <c r="AQ98" i="2"/>
  <c r="AI88" i="2"/>
  <c r="AI89" i="2"/>
  <c r="AI98" i="2"/>
  <c r="AE87" i="2"/>
  <c r="AE92" i="2"/>
  <c r="AE88" i="2"/>
  <c r="W94" i="2"/>
  <c r="W95" i="2"/>
  <c r="W87" i="2"/>
  <c r="O88" i="2"/>
  <c r="O89" i="2"/>
  <c r="G95" i="2"/>
  <c r="G87" i="2"/>
  <c r="G89" i="2"/>
  <c r="G92" i="2"/>
  <c r="G98" i="2"/>
  <c r="BU86" i="2"/>
  <c r="BU94" i="2"/>
  <c r="BU95" i="2"/>
  <c r="BQ99" i="2"/>
  <c r="BQ96" i="2"/>
  <c r="BQ93" i="2"/>
  <c r="BQ90" i="2"/>
  <c r="BQ91" i="2"/>
  <c r="BI88" i="2"/>
  <c r="BI96" i="2"/>
  <c r="BI86" i="2"/>
  <c r="BU98" i="2"/>
  <c r="BR95" i="2"/>
  <c r="BQ94" i="2"/>
  <c r="BM88" i="2"/>
  <c r="BN89" i="2"/>
  <c r="BU91" i="2"/>
  <c r="BU97" i="2"/>
  <c r="BR86" i="2"/>
  <c r="BQ95" i="2"/>
  <c r="BQ86" i="2"/>
  <c r="BQ82" i="2" s="1"/>
  <c r="BM91" i="2"/>
  <c r="BM92" i="2"/>
  <c r="BM97" i="2"/>
  <c r="BN93" i="2"/>
  <c r="BN87" i="2"/>
  <c r="BC98" i="2"/>
  <c r="S98" i="2"/>
  <c r="K98" i="2"/>
  <c r="BC96" i="2"/>
  <c r="AU96" i="2"/>
  <c r="AQ96" i="2"/>
  <c r="AM96" i="2"/>
  <c r="AI96" i="2"/>
  <c r="AE96" i="2"/>
  <c r="AA96" i="2"/>
  <c r="W96" i="2"/>
  <c r="S96" i="2"/>
  <c r="O96" i="2"/>
  <c r="K96" i="2"/>
  <c r="G96" i="2"/>
  <c r="C96" i="2"/>
  <c r="BC95" i="2"/>
  <c r="O95" i="2"/>
  <c r="BC94" i="2"/>
  <c r="BC92" i="2"/>
  <c r="AN92" i="2"/>
  <c r="O92" i="2"/>
  <c r="BI91" i="2"/>
  <c r="AI91" i="2"/>
  <c r="S91" i="2"/>
  <c r="BI90" i="2"/>
  <c r="P90" i="2"/>
  <c r="BI89" i="2"/>
  <c r="O87" i="2"/>
  <c r="BJ86" i="2"/>
  <c r="BS82" i="2"/>
  <c r="BX88" i="2"/>
  <c r="BX92" i="2"/>
  <c r="BX96" i="2"/>
  <c r="BX89" i="2"/>
  <c r="BX93" i="2"/>
  <c r="BX97" i="2"/>
  <c r="BX86" i="2"/>
  <c r="BX90" i="2"/>
  <c r="BX94" i="2"/>
  <c r="BX98" i="2"/>
  <c r="BX87" i="2"/>
  <c r="BX91" i="2"/>
  <c r="BX95" i="2"/>
  <c r="BX99" i="2"/>
  <c r="BF98" i="2"/>
  <c r="AX98" i="2"/>
  <c r="V98" i="2"/>
  <c r="N98" i="2"/>
  <c r="BB97" i="2"/>
  <c r="AD97" i="2"/>
  <c r="V97" i="2"/>
  <c r="BB95" i="2"/>
  <c r="AH95" i="2"/>
  <c r="BF94" i="2"/>
  <c r="AX94" i="2"/>
  <c r="AD94" i="2"/>
  <c r="N94" i="2"/>
  <c r="F94" i="2"/>
  <c r="AX92" i="2"/>
  <c r="AX91" i="2"/>
  <c r="R91" i="2"/>
  <c r="B90" i="2"/>
  <c r="AX88" i="2"/>
  <c r="AL88" i="2"/>
  <c r="B88" i="2"/>
  <c r="CU265" i="1"/>
  <c r="CI265" i="1"/>
  <c r="CH265" i="1"/>
  <c r="CT265" i="1"/>
  <c r="CH235" i="1"/>
  <c r="CS265" i="1"/>
  <c r="CG265" i="1"/>
  <c r="CR265" i="1"/>
  <c r="CE265" i="1"/>
  <c r="CQ265" i="1"/>
  <c r="FQ245" i="1"/>
  <c r="FQ235" i="1"/>
  <c r="EK245" i="1"/>
  <c r="EK235" i="1"/>
  <c r="DF242" i="1"/>
  <c r="DF235" i="1"/>
  <c r="EG243" i="1"/>
  <c r="EG235" i="1"/>
  <c r="DI243" i="1"/>
  <c r="DI235" i="1"/>
  <c r="HN242" i="1"/>
  <c r="HN235" i="1"/>
  <c r="FR242" i="1"/>
  <c r="FR235" i="1"/>
  <c r="ET242" i="1"/>
  <c r="ET235" i="1"/>
  <c r="IA241" i="1"/>
  <c r="IA235" i="1"/>
  <c r="HC241" i="1"/>
  <c r="HC235" i="1"/>
  <c r="BH266" i="1"/>
  <c r="BH265" i="1" s="1"/>
  <c r="BH236" i="1"/>
  <c r="FA245" i="1"/>
  <c r="FA235" i="1"/>
  <c r="HV242" i="1"/>
  <c r="HV235" i="1"/>
  <c r="GX242" i="1"/>
  <c r="GX235" i="1"/>
  <c r="FJ242" i="1"/>
  <c r="FJ235" i="1"/>
  <c r="EL242" i="1"/>
  <c r="EL235" i="1"/>
  <c r="ED242" i="1"/>
  <c r="ED235" i="1"/>
  <c r="CX242" i="1"/>
  <c r="CX235" i="1"/>
  <c r="GU241" i="1"/>
  <c r="GU235" i="1"/>
  <c r="HY240" i="1"/>
  <c r="HY235" i="1"/>
  <c r="GP240" i="1"/>
  <c r="GP235" i="1"/>
  <c r="GM240" i="1"/>
  <c r="GM235" i="1"/>
  <c r="FG240" i="1"/>
  <c r="FG235" i="1"/>
  <c r="EY240" i="1"/>
  <c r="EY235" i="1"/>
  <c r="EQ240" i="1"/>
  <c r="EQ235" i="1"/>
  <c r="EI240" i="1"/>
  <c r="EI235" i="1"/>
  <c r="EA240" i="1"/>
  <c r="EA235" i="1"/>
  <c r="DS240" i="1"/>
  <c r="DS235" i="1"/>
  <c r="DG240" i="1"/>
  <c r="DG235" i="1"/>
  <c r="CY240" i="1"/>
  <c r="CY235" i="1"/>
  <c r="CQ240" i="1"/>
  <c r="CQ235" i="1"/>
  <c r="FP239" i="1"/>
  <c r="FP235" i="1"/>
  <c r="EJ239" i="1"/>
  <c r="EJ235" i="1"/>
  <c r="DX239" i="1"/>
  <c r="DX235" i="1"/>
  <c r="GB235" i="1"/>
  <c r="FT235" i="1"/>
  <c r="GN235" i="1"/>
  <c r="HP235" i="1"/>
  <c r="AD235" i="1"/>
  <c r="GO235" i="1"/>
  <c r="HI235" i="1"/>
  <c r="EH235" i="1"/>
  <c r="FN235" i="1"/>
  <c r="HB235" i="1"/>
  <c r="EC235" i="1"/>
  <c r="FX235" i="1"/>
  <c r="AF235" i="1"/>
  <c r="GR235" i="1"/>
  <c r="GF235" i="1"/>
  <c r="HD235" i="1"/>
  <c r="BA235" i="1"/>
  <c r="HA235" i="1"/>
  <c r="HU235" i="1"/>
  <c r="DB235" i="1"/>
  <c r="DN235" i="1"/>
  <c r="FF235" i="1"/>
  <c r="CU235" i="1"/>
  <c r="EE235" i="1"/>
  <c r="FK235" i="1"/>
  <c r="GQ235" i="1"/>
  <c r="HW235" i="1"/>
  <c r="DD235" i="1"/>
  <c r="EN235" i="1"/>
  <c r="DA235" i="1"/>
  <c r="EO235" i="1"/>
  <c r="FU235" i="1"/>
  <c r="BW239" i="1"/>
  <c r="BW235" i="1"/>
  <c r="BE266" i="1"/>
  <c r="BE265" i="1" s="1"/>
  <c r="BE236" i="1"/>
  <c r="DQ243" i="1"/>
  <c r="DQ235" i="1"/>
  <c r="CS243" i="1"/>
  <c r="CS235" i="1"/>
  <c r="HF242" i="1"/>
  <c r="HF235" i="1"/>
  <c r="GH242" i="1"/>
  <c r="GH235" i="1"/>
  <c r="FZ242" i="1"/>
  <c r="FZ235" i="1"/>
  <c r="FB242" i="1"/>
  <c r="FB235" i="1"/>
  <c r="HS241" i="1"/>
  <c r="HS235" i="1"/>
  <c r="HK241" i="1"/>
  <c r="HK235" i="1"/>
  <c r="GE240" i="1"/>
  <c r="GE235" i="1"/>
  <c r="FW240" i="1"/>
  <c r="FW235" i="1"/>
  <c r="FO240" i="1"/>
  <c r="FO235" i="1"/>
  <c r="HH239" i="1"/>
  <c r="HH235" i="1"/>
  <c r="FD239" i="1"/>
  <c r="FD235" i="1"/>
  <c r="EV239" i="1"/>
  <c r="EV235" i="1"/>
  <c r="DP239" i="1"/>
  <c r="DP235" i="1"/>
  <c r="CV239" i="1"/>
  <c r="CV235" i="1"/>
  <c r="G235" i="1"/>
  <c r="GG235" i="1"/>
  <c r="GW235" i="1"/>
  <c r="DV235" i="1"/>
  <c r="GL235" i="1"/>
  <c r="HR235" i="1"/>
  <c r="EM235" i="1"/>
  <c r="FS235" i="1"/>
  <c r="GY235" i="1"/>
  <c r="CR235" i="1"/>
  <c r="EZ235" i="1"/>
  <c r="FI235" i="1"/>
  <c r="AN240" i="1"/>
  <c r="AN235" i="1"/>
  <c r="K235" i="1"/>
  <c r="HX235" i="1"/>
  <c r="GV235" i="1"/>
  <c r="HL235" i="1"/>
  <c r="BD235" i="1"/>
  <c r="ER235" i="1"/>
  <c r="FH235" i="1"/>
  <c r="GK235" i="1"/>
  <c r="GS235" i="1"/>
  <c r="HM235" i="1"/>
  <c r="EX235" i="1"/>
  <c r="GD235" i="1"/>
  <c r="GT235" i="1"/>
  <c r="HJ235" i="1"/>
  <c r="HZ235" i="1"/>
  <c r="DW235" i="1"/>
  <c r="FC235" i="1"/>
  <c r="GI235" i="1"/>
  <c r="HO235" i="1"/>
  <c r="EF235" i="1"/>
  <c r="DE235" i="1"/>
  <c r="ES235" i="1"/>
  <c r="FY235" i="1"/>
  <c r="AZ239" i="1"/>
  <c r="AZ235" i="1"/>
  <c r="P236" i="1"/>
  <c r="P266" i="1"/>
  <c r="AB266" i="1"/>
  <c r="AB265" i="1" s="1"/>
  <c r="AB236" i="1"/>
  <c r="CM235" i="1"/>
  <c r="CM239" i="1"/>
  <c r="CI235" i="1"/>
  <c r="CI239" i="1"/>
  <c r="BZ266" i="1"/>
  <c r="CL265" i="1" s="1"/>
  <c r="BZ236" i="1"/>
  <c r="EW235" i="1"/>
  <c r="FM235" i="1"/>
  <c r="GC235" i="1"/>
  <c r="CN235" i="1"/>
  <c r="CJ235" i="1"/>
  <c r="CG235" i="1"/>
  <c r="CF235" i="1"/>
  <c r="CF247" i="1"/>
  <c r="BZ96" i="2"/>
  <c r="BZ89" i="2"/>
  <c r="BZ95" i="2"/>
  <c r="BZ86" i="2"/>
  <c r="BZ88" i="2"/>
  <c r="BZ90" i="2"/>
  <c r="BZ92" i="2"/>
  <c r="BZ94" i="2"/>
  <c r="BZ98" i="2"/>
  <c r="BZ91" i="2"/>
  <c r="BZ93" i="2"/>
  <c r="BZ99" i="2"/>
  <c r="BZ87" i="2"/>
  <c r="BZ97" i="2"/>
  <c r="BY89" i="2"/>
  <c r="BY93" i="2"/>
  <c r="BY97" i="2"/>
  <c r="BY90" i="2"/>
  <c r="BY98" i="2"/>
  <c r="BY88" i="2"/>
  <c r="BY92" i="2"/>
  <c r="BY96" i="2"/>
  <c r="BY86" i="2"/>
  <c r="BY94" i="2"/>
  <c r="BY87" i="2"/>
  <c r="BY91" i="2"/>
  <c r="BY95" i="2"/>
  <c r="BY99" i="2"/>
  <c r="CA89" i="2"/>
  <c r="CA93" i="2"/>
  <c r="CA97" i="2"/>
  <c r="CA91" i="2"/>
  <c r="CA99" i="2"/>
  <c r="CA92" i="2"/>
  <c r="CA96" i="2"/>
  <c r="CA86" i="2"/>
  <c r="CA90" i="2"/>
  <c r="CA94" i="2"/>
  <c r="CA98" i="2"/>
  <c r="CA87" i="2"/>
  <c r="CA95" i="2"/>
  <c r="CA88" i="2"/>
  <c r="BW97" i="2"/>
  <c r="J236" i="1"/>
  <c r="O236" i="1"/>
  <c r="AW236" i="1"/>
  <c r="K266" i="1"/>
  <c r="W265" i="1" s="1"/>
  <c r="AV236" i="1"/>
  <c r="R236" i="1"/>
  <c r="AD236" i="1"/>
  <c r="AL235" i="1"/>
  <c r="AO235" i="1"/>
  <c r="AJ235" i="1"/>
  <c r="J235" i="1"/>
  <c r="Z235" i="1"/>
  <c r="V235" i="1"/>
  <c r="AW235" i="1"/>
  <c r="AP235" i="1"/>
  <c r="O235" i="1"/>
  <c r="L235" i="1"/>
  <c r="M235" i="1"/>
  <c r="G266" i="1"/>
  <c r="S265" i="1" s="1"/>
  <c r="AC235" i="1"/>
  <c r="BJ235" i="1"/>
  <c r="AY235" i="1"/>
  <c r="S235" i="1"/>
  <c r="AQ235" i="1"/>
  <c r="AM235" i="1"/>
  <c r="AI235" i="1"/>
  <c r="N235" i="1"/>
  <c r="Q235" i="1"/>
  <c r="AU235" i="1"/>
  <c r="I235" i="1"/>
  <c r="AA235" i="1"/>
  <c r="AG235" i="1"/>
  <c r="W235" i="1"/>
  <c r="BE235" i="1"/>
  <c r="AK235" i="1"/>
  <c r="AV235" i="1"/>
  <c r="AB235" i="1"/>
  <c r="BG235" i="1"/>
  <c r="BF236" i="1"/>
  <c r="BG236" i="1"/>
  <c r="AP236" i="1"/>
  <c r="AC266" i="1"/>
  <c r="AE236" i="1"/>
  <c r="N242" i="1"/>
  <c r="V244" i="1"/>
  <c r="X235" i="1"/>
  <c r="AX235" i="1"/>
  <c r="X266" i="1"/>
  <c r="X265" i="1" s="1"/>
  <c r="Y235" i="1"/>
  <c r="AT235" i="1"/>
  <c r="AO266" i="1"/>
  <c r="P235" i="1"/>
  <c r="AE235" i="1"/>
  <c r="BC235" i="1"/>
  <c r="BB235" i="1"/>
  <c r="H235" i="1"/>
  <c r="AH235" i="1"/>
  <c r="AR235" i="1"/>
  <c r="R235" i="1"/>
  <c r="BH235" i="1"/>
  <c r="BF235" i="1"/>
  <c r="AS235" i="1"/>
  <c r="F235" i="1"/>
  <c r="DT235" i="1"/>
  <c r="AQ266" i="1"/>
  <c r="AQ265" i="1" s="1"/>
  <c r="BM266" i="1"/>
  <c r="BM265" i="1" s="1"/>
  <c r="EB235" i="1"/>
  <c r="DY235" i="1"/>
  <c r="F236" i="1"/>
  <c r="AR266" i="1"/>
  <c r="AR265" i="1" s="1"/>
  <c r="L266" i="1"/>
  <c r="H266" i="1"/>
  <c r="T265" i="1" s="1"/>
  <c r="AG266" i="1"/>
  <c r="AG265" i="1" s="1"/>
  <c r="AN266" i="1"/>
  <c r="AN265" i="1" s="1"/>
  <c r="M266" i="1"/>
  <c r="Y265" i="1" s="1"/>
  <c r="BV235" i="1"/>
  <c r="BQ235" i="1"/>
  <c r="AI236" i="1"/>
  <c r="CT235" i="1"/>
  <c r="DJ235" i="1"/>
  <c r="DR235" i="1"/>
  <c r="DZ235" i="1"/>
  <c r="DC235" i="1"/>
  <c r="DK235" i="1"/>
  <c r="CZ235" i="1"/>
  <c r="DH235" i="1"/>
  <c r="CW235" i="1"/>
  <c r="DM235" i="1"/>
  <c r="BS235" i="1"/>
  <c r="V266" i="1"/>
  <c r="V265" i="1" s="1"/>
  <c r="AL236" i="1"/>
  <c r="BR266" i="1"/>
  <c r="BR265" i="1" s="1"/>
  <c r="AH236" i="1"/>
  <c r="Q266" i="1"/>
  <c r="Q265" i="1" s="1"/>
  <c r="AK266" i="1"/>
  <c r="AK265" i="1" s="1"/>
  <c r="AJ266" i="1"/>
  <c r="AJ265" i="1" s="1"/>
  <c r="W236" i="1"/>
  <c r="AT236" i="1"/>
  <c r="AX266" i="1"/>
  <c r="AX265" i="1" s="1"/>
  <c r="BB236" i="1"/>
  <c r="T236" i="1"/>
  <c r="BD266" i="1"/>
  <c r="BD265" i="1" s="1"/>
  <c r="E235" i="1"/>
  <c r="BL266" i="1"/>
  <c r="BL265" i="1" s="1"/>
  <c r="BU235" i="1"/>
  <c r="BT235" i="1"/>
  <c r="BS236" i="1"/>
  <c r="BY266" i="1"/>
  <c r="CK265" i="1" s="1"/>
  <c r="BV97" i="2"/>
  <c r="BV93" i="2"/>
  <c r="BX235" i="1"/>
  <c r="BX266" i="1"/>
  <c r="BX265" i="1" s="1"/>
  <c r="BW236" i="1"/>
  <c r="BS97" i="2"/>
  <c r="BS93" i="2"/>
  <c r="BS89" i="2"/>
  <c r="BU239" i="1"/>
  <c r="BT266" i="1"/>
  <c r="BT265" i="1" s="1"/>
  <c r="BP97" i="2"/>
  <c r="BP98" i="2"/>
  <c r="BP92" i="2"/>
  <c r="BO236" i="1"/>
  <c r="BO235" i="1"/>
  <c r="BL98" i="2"/>
  <c r="BL96" i="2"/>
  <c r="BL92" i="2"/>
  <c r="BL88" i="2"/>
  <c r="BK92" i="2"/>
  <c r="BK89" i="2"/>
  <c r="BK88" i="2"/>
  <c r="BK86" i="2"/>
  <c r="BK82" i="2" s="1"/>
  <c r="BK94" i="2"/>
  <c r="BK96" i="2"/>
  <c r="BK95" i="2"/>
  <c r="BK93" i="2"/>
  <c r="BK98" i="2"/>
  <c r="BK97" i="2"/>
  <c r="BK91" i="2"/>
  <c r="BN235" i="1"/>
  <c r="BN266" i="1"/>
  <c r="BN265" i="1" s="1"/>
  <c r="BM235" i="1"/>
  <c r="BL235" i="1"/>
  <c r="BR99" i="2"/>
  <c r="BH89" i="2"/>
  <c r="BH99" i="2"/>
  <c r="BH86" i="2"/>
  <c r="BV98" i="2"/>
  <c r="BV94" i="2"/>
  <c r="BV90" i="2"/>
  <c r="BV86" i="2"/>
  <c r="BV82" i="2" s="1"/>
  <c r="BR91" i="2"/>
  <c r="BR96" i="2"/>
  <c r="BR87" i="2"/>
  <c r="BN92" i="2"/>
  <c r="BN97" i="2"/>
  <c r="BH98" i="2"/>
  <c r="AR97" i="2"/>
  <c r="H97" i="2"/>
  <c r="AR95" i="2"/>
  <c r="AB95" i="2"/>
  <c r="BH93" i="2"/>
  <c r="BH90" i="2"/>
  <c r="AV90" i="2"/>
  <c r="P89" i="2"/>
  <c r="BH88" i="2"/>
  <c r="BJ87" i="2"/>
  <c r="AR86" i="2"/>
  <c r="L86" i="2"/>
  <c r="BV89" i="2"/>
  <c r="BV95" i="2"/>
  <c r="BG88" i="2"/>
  <c r="BG94" i="2"/>
  <c r="BG95" i="2"/>
  <c r="AY88" i="2"/>
  <c r="AY92" i="2"/>
  <c r="AY95" i="2"/>
  <c r="AM87" i="2"/>
  <c r="AM94" i="2"/>
  <c r="AM95" i="2"/>
  <c r="AE89" i="2"/>
  <c r="AE91" i="2"/>
  <c r="AE94" i="2"/>
  <c r="S88" i="2"/>
  <c r="S95" i="2"/>
  <c r="K87" i="2"/>
  <c r="K88" i="2"/>
  <c r="C88" i="2"/>
  <c r="C92" i="2"/>
  <c r="C94" i="2"/>
  <c r="BU88" i="2"/>
  <c r="BU87" i="2"/>
  <c r="BI87" i="2"/>
  <c r="BI93" i="2"/>
  <c r="BU99" i="2"/>
  <c r="BJ90" i="2"/>
  <c r="BJ91" i="2"/>
  <c r="BJ92" i="2"/>
  <c r="BV99" i="2"/>
  <c r="BR94" i="2"/>
  <c r="BR97" i="2"/>
  <c r="BR92" i="2"/>
  <c r="BN91" i="2"/>
  <c r="BN96" i="2"/>
  <c r="BN90" i="2"/>
  <c r="BN86" i="2"/>
  <c r="BH97" i="2"/>
  <c r="BJ96" i="2"/>
  <c r="BH95" i="2"/>
  <c r="AJ93" i="2"/>
  <c r="BD92" i="2"/>
  <c r="AF90" i="2"/>
  <c r="AV89" i="2"/>
  <c r="AF89" i="2"/>
  <c r="BH87" i="2"/>
  <c r="BV91" i="2"/>
  <c r="BV96" i="2"/>
  <c r="BF89" i="2"/>
  <c r="BF91" i="2"/>
  <c r="BF92" i="2"/>
  <c r="BB90" i="2"/>
  <c r="BB94" i="2"/>
  <c r="AT86" i="2"/>
  <c r="AT87" i="2"/>
  <c r="AT88" i="2"/>
  <c r="AT90" i="2"/>
  <c r="AT93" i="2"/>
  <c r="AT94" i="2"/>
  <c r="AT95" i="2"/>
  <c r="AP91" i="2"/>
  <c r="AP92" i="2"/>
  <c r="AL89" i="2"/>
  <c r="AL93" i="2"/>
  <c r="AD87" i="2"/>
  <c r="AD88" i="2"/>
  <c r="AD92" i="2"/>
  <c r="Z89" i="2"/>
  <c r="Z93" i="2"/>
  <c r="V86" i="2"/>
  <c r="V87" i="2"/>
  <c r="V90" i="2"/>
  <c r="V91" i="2"/>
  <c r="R89" i="2"/>
  <c r="R94" i="2"/>
  <c r="N90" i="2"/>
  <c r="N91" i="2"/>
  <c r="N92" i="2"/>
  <c r="N95" i="2"/>
  <c r="J86" i="2"/>
  <c r="J94" i="2"/>
  <c r="F89" i="2"/>
  <c r="F93" i="2"/>
  <c r="BT86" i="2"/>
  <c r="BT99" i="2"/>
  <c r="BP95" i="2"/>
  <c r="BP99" i="2"/>
  <c r="BL86" i="2"/>
  <c r="BL99" i="2"/>
  <c r="BL94" i="2"/>
  <c r="BG99" i="2"/>
  <c r="BI99" i="2"/>
  <c r="BK235" i="1"/>
  <c r="BK236" i="1"/>
  <c r="BH94" i="2"/>
  <c r="BP94" i="2"/>
  <c r="BP93" i="2"/>
  <c r="BP88" i="2"/>
  <c r="BP87" i="2"/>
  <c r="BL90" i="2"/>
  <c r="BP90" i="2"/>
  <c r="BL97" i="2"/>
  <c r="BT97" i="2"/>
  <c r="BT95" i="2"/>
  <c r="BT93" i="2"/>
  <c r="BT91" i="2"/>
  <c r="BT89" i="2"/>
  <c r="BT87" i="2"/>
  <c r="BT98" i="2"/>
  <c r="BT96" i="2"/>
  <c r="BT94" i="2"/>
  <c r="BT92" i="2"/>
  <c r="BT90" i="2"/>
  <c r="BT88" i="2"/>
  <c r="BP89" i="2"/>
  <c r="BP86" i="2"/>
  <c r="BP82" i="2" s="1"/>
  <c r="BP96" i="2"/>
  <c r="BL95" i="2"/>
  <c r="BL93" i="2"/>
  <c r="BL89" i="2"/>
  <c r="BL87" i="2"/>
  <c r="BA88" i="2"/>
  <c r="BA92" i="2"/>
  <c r="BA89" i="2"/>
  <c r="BA95" i="2"/>
  <c r="BA86" i="2"/>
  <c r="BA87" i="2"/>
  <c r="AW88" i="2"/>
  <c r="AW92" i="2"/>
  <c r="AW89" i="2"/>
  <c r="AW95" i="2"/>
  <c r="AO88" i="2"/>
  <c r="AO92" i="2"/>
  <c r="AO86" i="2"/>
  <c r="AO87" i="2"/>
  <c r="AO89" i="2"/>
  <c r="AO95" i="2"/>
  <c r="AO90" i="2"/>
  <c r="AO91" i="2"/>
  <c r="AK88" i="2"/>
  <c r="AK92" i="2"/>
  <c r="AK89" i="2"/>
  <c r="AK95" i="2"/>
  <c r="AK86" i="2"/>
  <c r="AK87" i="2"/>
  <c r="AG88" i="2"/>
  <c r="AG92" i="2"/>
  <c r="AG89" i="2"/>
  <c r="AG95" i="2"/>
  <c r="AC88" i="2"/>
  <c r="AC92" i="2"/>
  <c r="AC89" i="2"/>
  <c r="AC90" i="2"/>
  <c r="AC91" i="2"/>
  <c r="AC95" i="2"/>
  <c r="Y88" i="2"/>
  <c r="Y92" i="2"/>
  <c r="Y86" i="2"/>
  <c r="Y87" i="2"/>
  <c r="Y89" i="2"/>
  <c r="Y95" i="2"/>
  <c r="Y90" i="2"/>
  <c r="Y91" i="2"/>
  <c r="U88" i="2"/>
  <c r="U92" i="2"/>
  <c r="U89" i="2"/>
  <c r="U95" i="2"/>
  <c r="U86" i="2"/>
  <c r="U87" i="2"/>
  <c r="Q88" i="2"/>
  <c r="Q92" i="2"/>
  <c r="Q89" i="2"/>
  <c r="Q95" i="2"/>
  <c r="M88" i="2"/>
  <c r="M92" i="2"/>
  <c r="M89" i="2"/>
  <c r="M90" i="2"/>
  <c r="M91" i="2"/>
  <c r="M95" i="2"/>
  <c r="E88" i="2"/>
  <c r="E92" i="2"/>
  <c r="E89" i="2"/>
  <c r="E95" i="2"/>
  <c r="E86" i="2"/>
  <c r="E87" i="2"/>
  <c r="AW98" i="2"/>
  <c r="Q98" i="2"/>
  <c r="AW97" i="2"/>
  <c r="AG97" i="2"/>
  <c r="Q97" i="2"/>
  <c r="AS94" i="2"/>
  <c r="AC94" i="2"/>
  <c r="M94" i="2"/>
  <c r="AC93" i="2"/>
  <c r="BA91" i="2"/>
  <c r="AG91" i="2"/>
  <c r="AW87" i="2"/>
  <c r="AC87" i="2"/>
  <c r="AW86" i="2"/>
  <c r="AG86" i="2"/>
  <c r="Q86" i="2"/>
  <c r="BD87" i="2"/>
  <c r="BD91" i="2"/>
  <c r="BD90" i="2"/>
  <c r="BD94" i="2"/>
  <c r="BD98" i="2"/>
  <c r="BD88" i="2"/>
  <c r="AZ87" i="2"/>
  <c r="AZ91" i="2"/>
  <c r="AZ86" i="2"/>
  <c r="AZ94" i="2"/>
  <c r="AZ98" i="2"/>
  <c r="AZ90" i="2"/>
  <c r="AV87" i="2"/>
  <c r="AV91" i="2"/>
  <c r="AV92" i="2"/>
  <c r="AV94" i="2"/>
  <c r="AV98" i="2"/>
  <c r="AV86" i="2"/>
  <c r="AR87" i="2"/>
  <c r="AR91" i="2"/>
  <c r="AR88" i="2"/>
  <c r="AR94" i="2"/>
  <c r="AR98" i="2"/>
  <c r="AR92" i="2"/>
  <c r="AN87" i="2"/>
  <c r="AN91" i="2"/>
  <c r="AN90" i="2"/>
  <c r="AN94" i="2"/>
  <c r="AN98" i="2"/>
  <c r="AN88" i="2"/>
  <c r="AJ87" i="2"/>
  <c r="AJ91" i="2"/>
  <c r="AJ86" i="2"/>
  <c r="AJ94" i="2"/>
  <c r="AJ98" i="2"/>
  <c r="AJ90" i="2"/>
  <c r="AF87" i="2"/>
  <c r="AF91" i="2"/>
  <c r="AF92" i="2"/>
  <c r="AF94" i="2"/>
  <c r="AF98" i="2"/>
  <c r="AF86" i="2"/>
  <c r="AB87" i="2"/>
  <c r="AB91" i="2"/>
  <c r="AB88" i="2"/>
  <c r="AB94" i="2"/>
  <c r="AB98" i="2"/>
  <c r="AB92" i="2"/>
  <c r="X87" i="2"/>
  <c r="X91" i="2"/>
  <c r="X90" i="2"/>
  <c r="X94" i="2"/>
  <c r="X98" i="2"/>
  <c r="X88" i="2"/>
  <c r="X93" i="2"/>
  <c r="T87" i="2"/>
  <c r="T91" i="2"/>
  <c r="T86" i="2"/>
  <c r="T94" i="2"/>
  <c r="T98" i="2"/>
  <c r="T90" i="2"/>
  <c r="T93" i="2"/>
  <c r="P87" i="2"/>
  <c r="P91" i="2"/>
  <c r="P92" i="2"/>
  <c r="P94" i="2"/>
  <c r="P98" i="2"/>
  <c r="P86" i="2"/>
  <c r="P93" i="2"/>
  <c r="L87" i="2"/>
  <c r="L91" i="2"/>
  <c r="L88" i="2"/>
  <c r="L94" i="2"/>
  <c r="L98" i="2"/>
  <c r="L92" i="2"/>
  <c r="L93" i="2"/>
  <c r="D87" i="2"/>
  <c r="D91" i="2"/>
  <c r="D86" i="2"/>
  <c r="D94" i="2"/>
  <c r="D98" i="2"/>
  <c r="D90" i="2"/>
  <c r="D93" i="2"/>
  <c r="BA98" i="2"/>
  <c r="AK98" i="2"/>
  <c r="U98" i="2"/>
  <c r="E98" i="2"/>
  <c r="BA97" i="2"/>
  <c r="AV97" i="2"/>
  <c r="AK97" i="2"/>
  <c r="AF97" i="2"/>
  <c r="U97" i="2"/>
  <c r="P97" i="2"/>
  <c r="E97" i="2"/>
  <c r="AZ95" i="2"/>
  <c r="AJ95" i="2"/>
  <c r="T95" i="2"/>
  <c r="D95" i="2"/>
  <c r="AW94" i="2"/>
  <c r="AG94" i="2"/>
  <c r="Q94" i="2"/>
  <c r="AW93" i="2"/>
  <c r="AR93" i="2"/>
  <c r="AG93" i="2"/>
  <c r="AB93" i="2"/>
  <c r="U93" i="2"/>
  <c r="M93" i="2"/>
  <c r="E93" i="2"/>
  <c r="X92" i="2"/>
  <c r="D92" i="2"/>
  <c r="AK91" i="2"/>
  <c r="Q91" i="2"/>
  <c r="BA90" i="2"/>
  <c r="AK90" i="2"/>
  <c r="U90" i="2"/>
  <c r="E90" i="2"/>
  <c r="AZ89" i="2"/>
  <c r="AJ89" i="2"/>
  <c r="T89" i="2"/>
  <c r="D89" i="2"/>
  <c r="AJ88" i="2"/>
  <c r="P88" i="2"/>
  <c r="AG87" i="2"/>
  <c r="M87" i="2"/>
  <c r="BD86" i="2"/>
  <c r="AN86" i="2"/>
  <c r="X86" i="2"/>
  <c r="BE88" i="2"/>
  <c r="BE86" i="2"/>
  <c r="BE87" i="2"/>
  <c r="BE89" i="2"/>
  <c r="BE95" i="2"/>
  <c r="BE90" i="2"/>
  <c r="BE91" i="2"/>
  <c r="AS88" i="2"/>
  <c r="AS92" i="2"/>
  <c r="AS89" i="2"/>
  <c r="AS90" i="2"/>
  <c r="AS91" i="2"/>
  <c r="AS95" i="2"/>
  <c r="I88" i="2"/>
  <c r="I92" i="2"/>
  <c r="I86" i="2"/>
  <c r="I87" i="2"/>
  <c r="I89" i="2"/>
  <c r="I95" i="2"/>
  <c r="I90" i="2"/>
  <c r="I91" i="2"/>
  <c r="AG98" i="2"/>
  <c r="H87" i="2"/>
  <c r="H91" i="2"/>
  <c r="H90" i="2"/>
  <c r="H94" i="2"/>
  <c r="H98" i="2"/>
  <c r="H88" i="2"/>
  <c r="H93" i="2"/>
  <c r="BE98" i="2"/>
  <c r="AO98" i="2"/>
  <c r="Y98" i="2"/>
  <c r="I98" i="2"/>
  <c r="BE97" i="2"/>
  <c r="AZ97" i="2"/>
  <c r="AO97" i="2"/>
  <c r="AJ97" i="2"/>
  <c r="Y97" i="2"/>
  <c r="T97" i="2"/>
  <c r="I97" i="2"/>
  <c r="D97" i="2"/>
  <c r="BD95" i="2"/>
  <c r="AN95" i="2"/>
  <c r="X95" i="2"/>
  <c r="H95" i="2"/>
  <c r="BA94" i="2"/>
  <c r="AK94" i="2"/>
  <c r="U94" i="2"/>
  <c r="E94" i="2"/>
  <c r="BA93" i="2"/>
  <c r="AV93" i="2"/>
  <c r="AK93" i="2"/>
  <c r="AF93" i="2"/>
  <c r="BE92" i="2"/>
  <c r="AZ92" i="2"/>
  <c r="H92" i="2"/>
  <c r="U91" i="2"/>
  <c r="AR90" i="2"/>
  <c r="AB90" i="2"/>
  <c r="L90" i="2"/>
  <c r="BD89" i="2"/>
  <c r="AN89" i="2"/>
  <c r="X89" i="2"/>
  <c r="H89" i="2"/>
  <c r="T88" i="2"/>
  <c r="Q87" i="2"/>
  <c r="AS86" i="2"/>
  <c r="AC86" i="2"/>
  <c r="M86" i="2"/>
  <c r="BG86" i="2"/>
  <c r="BG90" i="2"/>
  <c r="BC86" i="2"/>
  <c r="BC90" i="2"/>
  <c r="AY86" i="2"/>
  <c r="AY90" i="2"/>
  <c r="AU86" i="2"/>
  <c r="AU90" i="2"/>
  <c r="AQ86" i="2"/>
  <c r="AQ90" i="2"/>
  <c r="AM86" i="2"/>
  <c r="AM90" i="2"/>
  <c r="AI86" i="2"/>
  <c r="AI90" i="2"/>
  <c r="AE86" i="2"/>
  <c r="AE90" i="2"/>
  <c r="AA86" i="2"/>
  <c r="AA90" i="2"/>
  <c r="W86" i="2"/>
  <c r="W90" i="2"/>
  <c r="S86" i="2"/>
  <c r="S90" i="2"/>
  <c r="O86" i="2"/>
  <c r="O90" i="2"/>
  <c r="K86" i="2"/>
  <c r="K90" i="2"/>
  <c r="G86" i="2"/>
  <c r="G90" i="2"/>
  <c r="C86" i="2"/>
  <c r="C90" i="2"/>
  <c r="BG97" i="2"/>
  <c r="BC97" i="2"/>
  <c r="AY97" i="2"/>
  <c r="AU97" i="2"/>
  <c r="AQ97" i="2"/>
  <c r="AM97" i="2"/>
  <c r="AI97" i="2"/>
  <c r="AE97" i="2"/>
  <c r="AA97" i="2"/>
  <c r="W97" i="2"/>
  <c r="S97" i="2"/>
  <c r="O97" i="2"/>
  <c r="K97" i="2"/>
  <c r="G97" i="2"/>
  <c r="C97" i="2"/>
  <c r="BG93" i="2"/>
  <c r="BC93" i="2"/>
  <c r="AY93" i="2"/>
  <c r="AU93" i="2"/>
  <c r="AQ93" i="2"/>
  <c r="AM93" i="2"/>
  <c r="AI93" i="2"/>
  <c r="AE93" i="2"/>
  <c r="AA93" i="2"/>
  <c r="W93" i="2"/>
  <c r="S93" i="2"/>
  <c r="O93" i="2"/>
  <c r="K93" i="2"/>
  <c r="G93" i="2"/>
  <c r="C93" i="2"/>
  <c r="AQ92" i="2"/>
  <c r="AA92" i="2"/>
  <c r="K92" i="2"/>
  <c r="BC91" i="2"/>
  <c r="AM91" i="2"/>
  <c r="W91" i="2"/>
  <c r="G91" i="2"/>
  <c r="BC88" i="2"/>
  <c r="AM88" i="2"/>
  <c r="W88" i="2"/>
  <c r="G88" i="2"/>
  <c r="AY87" i="2"/>
  <c r="AI87" i="2"/>
  <c r="S87" i="2"/>
  <c r="C87" i="2"/>
  <c r="BJ266" i="1"/>
  <c r="BI266" i="1"/>
  <c r="BI265" i="1" s="1"/>
  <c r="BI235" i="1"/>
  <c r="BJ265" i="1" l="1"/>
  <c r="BQ265" i="1"/>
  <c r="AY265" i="1"/>
  <c r="CJ265" i="1"/>
  <c r="BC265" i="1"/>
  <c r="CF265" i="1"/>
  <c r="AZ265" i="1"/>
  <c r="BP265" i="1"/>
  <c r="AL265" i="1"/>
  <c r="AH265" i="1"/>
  <c r="BU265" i="1"/>
  <c r="AW265" i="1"/>
  <c r="AC265" i="1"/>
  <c r="BV265" i="1"/>
  <c r="BY265" i="1"/>
  <c r="BZ265" i="1"/>
  <c r="AO265" i="1"/>
  <c r="CD265" i="1"/>
  <c r="BA265" i="1"/>
  <c r="AV265" i="1"/>
  <c r="AS265" i="1"/>
  <c r="BL82" i="2"/>
  <c r="BR82" i="2"/>
  <c r="BU82" i="2"/>
  <c r="BM82" i="2"/>
  <c r="BT82" i="2"/>
  <c r="BN82" i="2"/>
  <c r="BZ82" i="2"/>
  <c r="BX82" i="2"/>
  <c r="BJ82" i="2"/>
  <c r="BY82" i="2"/>
  <c r="CA82" i="2"/>
</calcChain>
</file>

<file path=xl/sharedStrings.xml><?xml version="1.0" encoding="utf-8"?>
<sst xmlns="http://schemas.openxmlformats.org/spreadsheetml/2006/main" count="1152" uniqueCount="325">
  <si>
    <t>Month by Month Analysis</t>
  </si>
  <si>
    <t>Electoral Districts</t>
  </si>
  <si>
    <t>Total</t>
  </si>
  <si>
    <t>Annfield Plain ED</t>
  </si>
  <si>
    <t>Aycliffe East ED</t>
  </si>
  <si>
    <t>Aycliffe West ED</t>
  </si>
  <si>
    <t>Bank Top Ward</t>
  </si>
  <si>
    <t>Barnard Castle East ED</t>
  </si>
  <si>
    <t>Barnard Castle West ED</t>
  </si>
  <si>
    <t>Belmont ED</t>
  </si>
  <si>
    <t>Benfieldside ED</t>
  </si>
  <si>
    <t>Billingham South Ward</t>
  </si>
  <si>
    <t>Birtley Ward</t>
  </si>
  <si>
    <t>Bishop Auckland Town ED</t>
  </si>
  <si>
    <t>Blackhalls ED</t>
  </si>
  <si>
    <t>Brandon ED</t>
  </si>
  <si>
    <t>Burnopfield and Dipton ED</t>
  </si>
  <si>
    <t>Central Ward</t>
  </si>
  <si>
    <t>Chester-le-Street South ED</t>
  </si>
  <si>
    <t>Chester-le-Street West Central ED</t>
  </si>
  <si>
    <t>Chilton ED</t>
  </si>
  <si>
    <t>Chirton Ward</t>
  </si>
  <si>
    <t>Chopwell and Rowlands Gill Ward</t>
  </si>
  <si>
    <t>Chowdene Ward</t>
  </si>
  <si>
    <t>Cockerton West Ward</t>
  </si>
  <si>
    <t>Consett North ED</t>
  </si>
  <si>
    <t>Copt Hill Ward</t>
  </si>
  <si>
    <t>Coundon ED</t>
  </si>
  <si>
    <t>Coxhoe ED</t>
  </si>
  <si>
    <t>Craghead and South Moor ED</t>
  </si>
  <si>
    <t>Croft Ward</t>
  </si>
  <si>
    <t>Dawdon ED</t>
  </si>
  <si>
    <t>Deckham Ward</t>
  </si>
  <si>
    <t>Deneside ED</t>
  </si>
  <si>
    <t>Dunston Hill and Whickham East Ward</t>
  </si>
  <si>
    <t>Durham South ED</t>
  </si>
  <si>
    <t>Easington ED</t>
  </si>
  <si>
    <t>Eastbourne Ward</t>
  </si>
  <si>
    <t>Elswick Ward</t>
  </si>
  <si>
    <t>Evenwood ED</t>
  </si>
  <si>
    <t>Ferryhill ED</t>
  </si>
  <si>
    <t>Funtington Ward</t>
  </si>
  <si>
    <t>Harrowgate Hill Ward</t>
  </si>
  <si>
    <t>Haughton East Ward</t>
  </si>
  <si>
    <t>Haughton North Ward</t>
  </si>
  <si>
    <t>Haughton West Ward</t>
  </si>
  <si>
    <t>Heighington and Coniscliffe Ward</t>
  </si>
  <si>
    <t>Hendon Ward</t>
  </si>
  <si>
    <t>Hetton Ward</t>
  </si>
  <si>
    <t>Horden ED</t>
  </si>
  <si>
    <t>Houghton Ward</t>
  </si>
  <si>
    <t>Lamesley Ward</t>
  </si>
  <si>
    <t>Lanchester ED</t>
  </si>
  <si>
    <t>Leadgate and Medomsley ED</t>
  </si>
  <si>
    <t>Lingfield Ward</t>
  </si>
  <si>
    <t>Lumley ED</t>
  </si>
  <si>
    <t>Melsonby Ward</t>
  </si>
  <si>
    <t>Middleton St. George Ward</t>
  </si>
  <si>
    <t>Millfield Ward</t>
  </si>
  <si>
    <t>Murton ED</t>
  </si>
  <si>
    <t>Neville's Cross ED</t>
  </si>
  <si>
    <t>North Road Ward</t>
  </si>
  <si>
    <t>Northgate Ward</t>
  </si>
  <si>
    <t>Park East Ward</t>
  </si>
  <si>
    <t>Parkfield and Oxbridge Ward</t>
  </si>
  <si>
    <t>Pelton ED</t>
  </si>
  <si>
    <t>Peterlee East ED</t>
  </si>
  <si>
    <t>Peterlee West ED</t>
  </si>
  <si>
    <t>Pierremont Ward</t>
  </si>
  <si>
    <t>Sacriston ED</t>
  </si>
  <si>
    <t>Sandhill Ward</t>
  </si>
  <si>
    <t>Seaham ED</t>
  </si>
  <si>
    <t>Sherburn ED</t>
  </si>
  <si>
    <t>St. Michael's Ward</t>
  </si>
  <si>
    <t>St. Peter's Ward</t>
  </si>
  <si>
    <t>Stanley ED</t>
  </si>
  <si>
    <t>Tanfield ED</t>
  </si>
  <si>
    <t>Thorntons Ward</t>
  </si>
  <si>
    <t>Tudhoe ED</t>
  </si>
  <si>
    <t>Unknown</t>
  </si>
  <si>
    <t>Weardale ED</t>
  </si>
  <si>
    <t>West Auckland ED</t>
  </si>
  <si>
    <t>Wingate ED</t>
  </si>
  <si>
    <t>Woodhouse Close ED</t>
  </si>
  <si>
    <t>Totals</t>
  </si>
  <si>
    <t>Crisis Types</t>
  </si>
  <si>
    <t>Benefit Changes</t>
  </si>
  <si>
    <t>Benefit Delays</t>
  </si>
  <si>
    <t>Child Holiday Meals</t>
  </si>
  <si>
    <t>Debt</t>
  </si>
  <si>
    <t>Delayed Wages</t>
  </si>
  <si>
    <t>Domestic Violence</t>
  </si>
  <si>
    <t>Homeless</t>
  </si>
  <si>
    <t>Low Income</t>
  </si>
  <si>
    <t>Other</t>
  </si>
  <si>
    <t>Refused Crisis Loan</t>
  </si>
  <si>
    <t>Sickness</t>
  </si>
  <si>
    <t>Unemployed</t>
  </si>
  <si>
    <t>Age Group</t>
  </si>
  <si>
    <t>25 - 64</t>
  </si>
  <si>
    <t>Not Disclosed</t>
  </si>
  <si>
    <t>Over 65</t>
  </si>
  <si>
    <t>Ethnic Groups</t>
  </si>
  <si>
    <t>Asian</t>
  </si>
  <si>
    <t>Black</t>
  </si>
  <si>
    <t>Chinese</t>
  </si>
  <si>
    <t>Mixed</t>
  </si>
  <si>
    <t>White</t>
  </si>
  <si>
    <t>Family Types</t>
  </si>
  <si>
    <t>Size of Family</t>
  </si>
  <si>
    <t>Couple</t>
  </si>
  <si>
    <t>Family</t>
  </si>
  <si>
    <t>Single</t>
  </si>
  <si>
    <t>Single Parent</t>
  </si>
  <si>
    <t>Vouchers by Month</t>
  </si>
  <si>
    <t>Wingrove Ward</t>
  </si>
  <si>
    <t>City of Durham</t>
  </si>
  <si>
    <t>Bishop Auckland</t>
  </si>
  <si>
    <t>Easington</t>
  </si>
  <si>
    <t>NW Durham</t>
  </si>
  <si>
    <t>Sedgefield</t>
  </si>
  <si>
    <t>North Durham</t>
  </si>
  <si>
    <t>Constituency</t>
  </si>
  <si>
    <t>Sedgefield / B Auckland</t>
  </si>
  <si>
    <t>Total foodbank</t>
  </si>
  <si>
    <t>AAP</t>
  </si>
  <si>
    <t>Three Towns Partnership</t>
  </si>
  <si>
    <t>4 Together Partnership</t>
  </si>
  <si>
    <t xml:space="preserve">Bishop Auckland &amp; Shildon </t>
  </si>
  <si>
    <t>Chester-le-Street and District</t>
  </si>
  <si>
    <t>Derwent Valley</t>
  </si>
  <si>
    <t>Durham</t>
  </si>
  <si>
    <t>East Durham</t>
  </si>
  <si>
    <t>East Durham Rural</t>
  </si>
  <si>
    <t>Great Aycliffe and Middridge</t>
  </si>
  <si>
    <t>Mid Durham</t>
  </si>
  <si>
    <t>Spennymoor</t>
  </si>
  <si>
    <t>Stanley</t>
  </si>
  <si>
    <t>Teesdale</t>
  </si>
  <si>
    <t>Weardale</t>
  </si>
  <si>
    <t xml:space="preserve">4 Together Partnership  </t>
  </si>
  <si>
    <t>3 Towns Partnership</t>
  </si>
  <si>
    <t>Constituencies</t>
  </si>
  <si>
    <t>Numbers fed / month</t>
  </si>
  <si>
    <t>Brotton Ward</t>
  </si>
  <si>
    <t>Westgate Ward</t>
  </si>
  <si>
    <t>Great Aycliffe &amp; Middridge AAP</t>
  </si>
  <si>
    <t>Castle Ward</t>
  </si>
  <si>
    <t>Sedgefield ED</t>
  </si>
  <si>
    <t>Shiney Row Ward</t>
  </si>
  <si>
    <t>Bishop Auckland &amp; Shildon</t>
  </si>
  <si>
    <t>Catterick Ward</t>
  </si>
  <si>
    <t>Refused Crisis Loan/STBA</t>
  </si>
  <si>
    <t>Doxford Ward</t>
  </si>
  <si>
    <t>Redhill Ward</t>
  </si>
  <si>
    <t>Ayresome Ward</t>
  </si>
  <si>
    <t>Stockton Town Centre Ward</t>
  </si>
  <si>
    <t>Norton South Ward</t>
  </si>
  <si>
    <t>South Tyneside</t>
  </si>
  <si>
    <t>Aycliffe North &amp; Middridge ED</t>
  </si>
  <si>
    <t>Willington &amp; Hunwick ED</t>
  </si>
  <si>
    <t>Bishop Middleham &amp; Cornforth ED</t>
  </si>
  <si>
    <t>Chester-le-Street East ED</t>
  </si>
  <si>
    <t>Chester-le-Street North ED</t>
  </si>
  <si>
    <t>Consett South ED</t>
  </si>
  <si>
    <t>Crook ED</t>
  </si>
  <si>
    <t>Deerness ED</t>
  </si>
  <si>
    <t>Delves Lane ED</t>
  </si>
  <si>
    <t>Elvet &amp; Gilesgate ED</t>
  </si>
  <si>
    <t>Esh &amp; Witton Gilbert ED</t>
  </si>
  <si>
    <t>Framwellgate &amp; Newton Hall ED</t>
  </si>
  <si>
    <t>Passfield ED</t>
  </si>
  <si>
    <t>Prudhoe North ED</t>
  </si>
  <si>
    <t>Shildon &amp; Dene Valley ED</t>
  </si>
  <si>
    <t>Shotton &amp; South Hetton ED</t>
  </si>
  <si>
    <t>Spennymoor ED</t>
  </si>
  <si>
    <t>Tow Law ED</t>
  </si>
  <si>
    <t>Trimdon &amp; Thornley ED</t>
  </si>
  <si>
    <t>North Lodge ED</t>
  </si>
  <si>
    <t>Not DCC</t>
  </si>
  <si>
    <t>N W Durham</t>
  </si>
  <si>
    <t>x check</t>
  </si>
  <si>
    <t>Reason</t>
  </si>
  <si>
    <t>Jan-Mar 13</t>
  </si>
  <si>
    <t>Oct-Dec13</t>
  </si>
  <si>
    <t>Oct-Dec12</t>
  </si>
  <si>
    <t>Refused Crisis Loan / STAB</t>
  </si>
  <si>
    <t>Coatham Ward</t>
  </si>
  <si>
    <t>Fawdon Ward Newcastle</t>
  </si>
  <si>
    <t>Byker Ward</t>
  </si>
  <si>
    <t>Seaton with Newbiggin West ED</t>
  </si>
  <si>
    <t>St Germain's Ward</t>
  </si>
  <si>
    <t>Tynemouth Ward</t>
  </si>
  <si>
    <t>Hebburn South Ward</t>
  </si>
  <si>
    <t>Preston Ward</t>
  </si>
  <si>
    <t>Saltwell Ward</t>
  </si>
  <si>
    <t>Walker Ward</t>
  </si>
  <si>
    <t>Washington East Ward</t>
  </si>
  <si>
    <t>Sadberge and Whessoe Ward</t>
  </si>
  <si>
    <t>Lascelles Ward</t>
  </si>
  <si>
    <t>Blaydon Ward</t>
  </si>
  <si>
    <t>Blaydon</t>
  </si>
  <si>
    <t>Park Ward</t>
  </si>
  <si>
    <t>Foggy Furze Ward (Hartlepool)</t>
  </si>
  <si>
    <t>NFA</t>
  </si>
  <si>
    <t>High Fell Ward</t>
  </si>
  <si>
    <t>Headland and Harbour Ward (Hartlepool)</t>
  </si>
  <si>
    <t>North Ormesby and Brambles Farm Ward (Middlesbrough)</t>
  </si>
  <si>
    <t>Washington West Ward</t>
  </si>
  <si>
    <t>Romanby Ward</t>
  </si>
  <si>
    <t>Northallerton Broomfield Ward</t>
  </si>
  <si>
    <t>Ave/mth</t>
  </si>
  <si>
    <t>St Chad's Ward</t>
  </si>
  <si>
    <t>Oct-Dec14</t>
  </si>
  <si>
    <t>Washington Central Ward</t>
  </si>
  <si>
    <t>St Anne's Ward</t>
  </si>
  <si>
    <t>Ryhope Ward</t>
  </si>
  <si>
    <t>Sunderland</t>
  </si>
  <si>
    <t>Hurworth Ward</t>
  </si>
  <si>
    <t>Darlington</t>
  </si>
  <si>
    <t>Billingham East Ward</t>
  </si>
  <si>
    <t>Billingham North Ward</t>
  </si>
  <si>
    <t>Abbey Ward</t>
  </si>
  <si>
    <t>Roseworth Ward</t>
  </si>
  <si>
    <t>Victoria Ward</t>
  </si>
  <si>
    <t>No recourse to public funds</t>
  </si>
  <si>
    <t>Manor House Ward</t>
  </si>
  <si>
    <t>Perth City Centre Ward</t>
  </si>
  <si>
    <t>Hartburn Ward</t>
  </si>
  <si>
    <t>Middlehaven Ward</t>
  </si>
  <si>
    <t>Windy Nook and Whitehills Ward</t>
  </si>
  <si>
    <t>Whickham South and Sunniside Ward</t>
  </si>
  <si>
    <t>17 - 24</t>
  </si>
  <si>
    <t>12 - 16</t>
  </si>
  <si>
    <t xml:space="preserve"> 0 - 4</t>
  </si>
  <si>
    <t xml:space="preserve"> 5 - 11</t>
  </si>
  <si>
    <t>Ave</t>
  </si>
  <si>
    <t>South Tynedale ED</t>
  </si>
  <si>
    <t>De Bruce Ward</t>
  </si>
  <si>
    <t>Primrose Ward</t>
  </si>
  <si>
    <t>Monkton Ward</t>
  </si>
  <si>
    <t>Washington North Ward</t>
  </si>
  <si>
    <t>Westworth Ward</t>
  </si>
  <si>
    <t>Wallsend Ward</t>
  </si>
  <si>
    <t>Newsham ED</t>
  </si>
  <si>
    <t>Boldon Colliery Ward</t>
  </si>
  <si>
    <t>Marlow South East Ward</t>
  </si>
  <si>
    <t>University Ward</t>
  </si>
  <si>
    <t>Not Disclosed Adult</t>
  </si>
  <si>
    <t>Undisclosed Child</t>
  </si>
  <si>
    <t>Biddick and All Saints Ward</t>
  </si>
  <si>
    <t>College ED</t>
  </si>
  <si>
    <t>Leeming Ward</t>
  </si>
  <si>
    <t>Riverside Ward</t>
  </si>
  <si>
    <t>Washington South Ward</t>
  </si>
  <si>
    <t>Oct-Mar</t>
  </si>
  <si>
    <t>Jan-Mar</t>
  </si>
  <si>
    <t>This data is no longer collected due to data minimisation guidelines under GDPR</t>
  </si>
  <si>
    <t>Annfield Plain</t>
  </si>
  <si>
    <t>Brandon</t>
  </si>
  <si>
    <t>Chester le Street</t>
  </si>
  <si>
    <t>Chilton</t>
  </si>
  <si>
    <t>Consett</t>
  </si>
  <si>
    <t>Crook</t>
  </si>
  <si>
    <t>Dawdon</t>
  </si>
  <si>
    <t>Durham City</t>
  </si>
  <si>
    <t>Durham Elvet</t>
  </si>
  <si>
    <t>Ferryhill</t>
  </si>
  <si>
    <t>Murton</t>
  </si>
  <si>
    <t>Nettlesworth</t>
  </si>
  <si>
    <t>Newton Aycliffe</t>
  </si>
  <si>
    <t>Peterlee</t>
  </si>
  <si>
    <t>Shildon</t>
  </si>
  <si>
    <t>Trimdon Village</t>
  </si>
  <si>
    <t>West Auckland</t>
  </si>
  <si>
    <t>Value £ / voucher</t>
  </si>
  <si>
    <t>Total Value (£)</t>
  </si>
  <si>
    <t>Change from 12 mths previously</t>
  </si>
  <si>
    <t>Isabella Ward</t>
  </si>
  <si>
    <t>Howdon Ward</t>
  </si>
  <si>
    <t>Gresham Ward</t>
  </si>
  <si>
    <t>Copt Hill</t>
  </si>
  <si>
    <t>Hetton</t>
  </si>
  <si>
    <t>Houghton</t>
  </si>
  <si>
    <t>Doxford</t>
  </si>
  <si>
    <t>Ryhope</t>
  </si>
  <si>
    <t>Silksworth</t>
  </si>
  <si>
    <t>St Chad's</t>
  </si>
  <si>
    <t>Sandhill</t>
  </si>
  <si>
    <t>Barnes</t>
  </si>
  <si>
    <t>St Michael's</t>
  </si>
  <si>
    <t>Hendon</t>
  </si>
  <si>
    <t>St Anne's</t>
  </si>
  <si>
    <t>Pallion</t>
  </si>
  <si>
    <t>Millfield</t>
  </si>
  <si>
    <t>St Peter's</t>
  </si>
  <si>
    <t>Fulwell</t>
  </si>
  <si>
    <t>Southwick</t>
  </si>
  <si>
    <t>Redhill</t>
  </si>
  <si>
    <t>Castle</t>
  </si>
  <si>
    <t>Washington Central</t>
  </si>
  <si>
    <t>Washington East</t>
  </si>
  <si>
    <t>Washington North</t>
  </si>
  <si>
    <t>Washington South</t>
  </si>
  <si>
    <t>Washington West</t>
  </si>
  <si>
    <t>Shiney Row</t>
  </si>
  <si>
    <t>Coalfield Area Committee</t>
  </si>
  <si>
    <t>Washington Area Committee</t>
  </si>
  <si>
    <t>East Sunderland Area Committee</t>
  </si>
  <si>
    <t>West Sunderland Area Committee</t>
  </si>
  <si>
    <t>North Sunderland Area Committee</t>
  </si>
  <si>
    <t>Sunderland Totals</t>
  </si>
  <si>
    <t>Bedale Ward</t>
  </si>
  <si>
    <t>Rural West Ward</t>
  </si>
  <si>
    <t>Shire Lodge Ward</t>
  </si>
  <si>
    <t>Newtown Ward</t>
  </si>
  <si>
    <t>Newburn Ward</t>
  </si>
  <si>
    <t>Adults</t>
  </si>
  <si>
    <t>Children</t>
  </si>
  <si>
    <t>Esh Winning</t>
  </si>
  <si>
    <t>Laurel Avenue (Durham Gillesgate)</t>
  </si>
  <si>
    <t>Willington</t>
  </si>
  <si>
    <t>YMCA Fence Houses</t>
  </si>
  <si>
    <t>Unknown Location</t>
  </si>
  <si>
    <t>AAP Areas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</si>
</sst>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mmm\-yyyy"/>
  </numFmts>
  <fonts count="11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20"/>
      <name val="Arial"/>
      <family val="2"/>
    </font>
    <font>
      <b/>
      <sz val="8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75">
    <xf numFmtId="0" fontId="0" fillId="0" borderId="0" xfId="0"/>
    <xf numFmtId="0" fontId="2" fillId="0" borderId="0" xfId="0" applyFont="1"/>
    <xf numFmtId="0" fontId="5" fillId="0" borderId="0" xfId="0" applyFont="1"/>
    <xf numFmtId="0" fontId="6" fillId="0" borderId="0" xfId="0" applyFont="1"/>
    <xf numFmtId="0" fontId="0" fillId="0" borderId="0" xfId="0" applyAlignment="1">
      <alignment horizontal="right"/>
    </xf>
    <xf numFmtId="17" fontId="0" fillId="0" borderId="0" xfId="0" applyNumberFormat="1" applyAlignment="1">
      <alignment horizontal="center"/>
    </xf>
    <xf numFmtId="164" fontId="0" fillId="0" borderId="0" xfId="0" applyNumberFormat="1"/>
    <xf numFmtId="0" fontId="3" fillId="0" borderId="0" xfId="0" applyFont="1" applyAlignment="1">
      <alignment horizontal="center"/>
    </xf>
    <xf numFmtId="17" fontId="5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/>
    <xf numFmtId="0" fontId="3" fillId="0" borderId="0" xfId="0" applyFont="1" applyAlignment="1">
      <alignment horizontal="left"/>
    </xf>
    <xf numFmtId="0" fontId="3" fillId="0" borderId="0" xfId="0" applyFont="1"/>
    <xf numFmtId="17" fontId="3" fillId="0" borderId="0" xfId="0" applyNumberFormat="1" applyFont="1"/>
    <xf numFmtId="0" fontId="1" fillId="0" borderId="0" xfId="1" applyFont="1" applyAlignment="1" applyProtection="1"/>
    <xf numFmtId="0" fontId="9" fillId="0" borderId="0" xfId="0" applyFont="1"/>
    <xf numFmtId="17" fontId="0" fillId="0" borderId="0" xfId="0" applyNumberFormat="1"/>
    <xf numFmtId="9" fontId="0" fillId="0" borderId="0" xfId="0" applyNumberFormat="1"/>
    <xf numFmtId="1" fontId="0" fillId="0" borderId="0" xfId="0" applyNumberFormat="1"/>
    <xf numFmtId="0" fontId="0" fillId="0" borderId="0" xfId="0" applyFill="1"/>
    <xf numFmtId="0" fontId="0" fillId="2" borderId="0" xfId="0" applyFill="1"/>
    <xf numFmtId="0" fontId="7" fillId="2" borderId="0" xfId="0" applyFont="1" applyFill="1" applyAlignment="1">
      <alignment horizontal="center"/>
    </xf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1" fillId="9" borderId="0" xfId="0" applyFont="1" applyFill="1"/>
    <xf numFmtId="0" fontId="0" fillId="9" borderId="0" xfId="0" applyFill="1"/>
    <xf numFmtId="0" fontId="0" fillId="10" borderId="0" xfId="0" applyFill="1"/>
    <xf numFmtId="0" fontId="0" fillId="11" borderId="0" xfId="0" applyFill="1"/>
    <xf numFmtId="0" fontId="7" fillId="12" borderId="0" xfId="0" applyFont="1" applyFill="1"/>
    <xf numFmtId="0" fontId="0" fillId="13" borderId="0" xfId="0" applyFill="1"/>
    <xf numFmtId="0" fontId="0" fillId="14" borderId="0" xfId="0" applyFill="1"/>
    <xf numFmtId="0" fontId="0" fillId="15" borderId="0" xfId="0" applyFill="1"/>
    <xf numFmtId="1" fontId="7" fillId="0" borderId="0" xfId="0" applyNumberFormat="1" applyFont="1"/>
    <xf numFmtId="0" fontId="5" fillId="0" borderId="0" xfId="0" applyFont="1" applyFill="1" applyAlignment="1">
      <alignment horizontal="center"/>
    </xf>
    <xf numFmtId="0" fontId="0" fillId="16" borderId="0" xfId="0" applyFill="1"/>
    <xf numFmtId="0" fontId="7" fillId="2" borderId="0" xfId="0" applyFont="1" applyFill="1" applyAlignment="1">
      <alignment horizontal="left"/>
    </xf>
    <xf numFmtId="9" fontId="0" fillId="0" borderId="0" xfId="2" applyFont="1"/>
    <xf numFmtId="1" fontId="0" fillId="0" borderId="0" xfId="2" applyNumberFormat="1" applyFont="1"/>
    <xf numFmtId="0" fontId="0" fillId="0" borderId="0" xfId="2" applyNumberFormat="1" applyFont="1"/>
    <xf numFmtId="9" fontId="0" fillId="0" borderId="0" xfId="2" applyNumberFormat="1" applyFont="1"/>
    <xf numFmtId="0" fontId="7" fillId="0" borderId="0" xfId="0" applyFont="1" applyFill="1"/>
    <xf numFmtId="0" fontId="7" fillId="0" borderId="0" xfId="0" applyFont="1" applyAlignment="1">
      <alignment horizontal="center"/>
    </xf>
    <xf numFmtId="17" fontId="0" fillId="0" borderId="0" xfId="0" quotePrefix="1" applyNumberFormat="1"/>
    <xf numFmtId="0" fontId="7" fillId="0" borderId="0" xfId="0" quotePrefix="1" applyFont="1"/>
    <xf numFmtId="0" fontId="0" fillId="0" borderId="0" xfId="0" applyFont="1" applyFill="1"/>
    <xf numFmtId="0" fontId="5" fillId="0" borderId="0" xfId="0" applyFont="1" applyAlignment="1">
      <alignment horizontal="right"/>
    </xf>
    <xf numFmtId="15" fontId="0" fillId="0" borderId="0" xfId="0" applyNumberFormat="1" applyAlignment="1">
      <alignment horizontal="right"/>
    </xf>
    <xf numFmtId="0" fontId="7" fillId="17" borderId="0" xfId="0" applyFont="1" applyFill="1"/>
    <xf numFmtId="0" fontId="10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15" fontId="4" fillId="0" borderId="0" xfId="0" applyNumberFormat="1" applyFont="1" applyAlignment="1">
      <alignment horizontal="right"/>
    </xf>
    <xf numFmtId="165" fontId="0" fillId="0" borderId="0" xfId="0" applyNumberFormat="1"/>
    <xf numFmtId="9" fontId="0" fillId="18" borderId="0" xfId="2" applyFont="1" applyFill="1"/>
    <xf numFmtId="165" fontId="1" fillId="0" borderId="0" xfId="0" applyNumberFormat="1" applyFont="1" applyAlignment="1">
      <alignment horizontal="right"/>
    </xf>
    <xf numFmtId="0" fontId="1" fillId="18" borderId="0" xfId="0" applyFont="1" applyFill="1"/>
    <xf numFmtId="0" fontId="0" fillId="18" borderId="0" xfId="0" applyFill="1"/>
    <xf numFmtId="0" fontId="0" fillId="19" borderId="0" xfId="0" applyFill="1"/>
    <xf numFmtId="9" fontId="0" fillId="19" borderId="0" xfId="2" applyFont="1" applyFill="1"/>
    <xf numFmtId="0" fontId="1" fillId="0" borderId="0" xfId="0" applyFont="1"/>
    <xf numFmtId="15" fontId="0" fillId="0" borderId="0" xfId="0" applyNumberFormat="1"/>
    <xf numFmtId="17" fontId="5" fillId="0" borderId="0" xfId="0" applyNumberFormat="1" applyFont="1"/>
    <xf numFmtId="1" fontId="5" fillId="0" borderId="0" xfId="0" applyNumberFormat="1" applyFont="1"/>
    <xf numFmtId="0" fontId="0" fillId="17" borderId="0" xfId="0" applyFill="1"/>
    <xf numFmtId="17" fontId="7" fillId="0" borderId="0" xfId="0" applyNumberFormat="1" applyFont="1" applyFill="1" applyAlignment="1">
      <alignment horizontal="center"/>
    </xf>
    <xf numFmtId="1" fontId="1" fillId="0" borderId="0" xfId="0" applyNumberFormat="1" applyFont="1"/>
    <xf numFmtId="0" fontId="9" fillId="0" borderId="0" xfId="0" applyFont="1" applyAlignment="1">
      <alignment vertical="top"/>
    </xf>
    <xf numFmtId="0" fontId="1" fillId="0" borderId="0" xfId="0" applyFont="1" applyFill="1"/>
    <xf numFmtId="0" fontId="5" fillId="0" borderId="0" xfId="0" applyFont="1" applyFill="1"/>
    <xf numFmtId="0" fontId="9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3">
    <cellStyle name="Hyperlink" xfId="1" builtinId="8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Bishop Auckland Constituency</a:t>
            </a:r>
          </a:p>
        </c:rich>
      </c:tx>
      <c:layout>
        <c:manualLayout>
          <c:xMode val="edge"/>
          <c:yMode val="edge"/>
          <c:x val="0.2645915631741072"/>
          <c:y val="1.5579361357259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0793703283836894E-2"/>
          <c:y val="0.11167526530187344"/>
          <c:w val="0.91005385050207765"/>
          <c:h val="0.72081307603936495"/>
        </c:manualLayout>
      </c:layout>
      <c:lineChart>
        <c:grouping val="standard"/>
        <c:varyColors val="0"/>
        <c:ser>
          <c:idx val="0"/>
          <c:order val="0"/>
          <c:tx>
            <c:strRef>
              <c:f>'Electoral Districts'!$D$255</c:f>
              <c:strCache>
                <c:ptCount val="1"/>
                <c:pt idx="0">
                  <c:v>Bishop Auckland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'Electoral Districts'!$E$254:$DB$254</c:f>
              <c:numCache>
                <c:formatCode>mmm\-yy</c:formatCode>
                <c:ptCount val="102"/>
                <c:pt idx="0">
                  <c:v>40817</c:v>
                </c:pt>
                <c:pt idx="1">
                  <c:v>40848</c:v>
                </c:pt>
                <c:pt idx="2">
                  <c:v>40878</c:v>
                </c:pt>
                <c:pt idx="3">
                  <c:v>40909</c:v>
                </c:pt>
                <c:pt idx="4">
                  <c:v>40940</c:v>
                </c:pt>
                <c:pt idx="5">
                  <c:v>40969</c:v>
                </c:pt>
                <c:pt idx="6">
                  <c:v>41000</c:v>
                </c:pt>
                <c:pt idx="7">
                  <c:v>41030</c:v>
                </c:pt>
                <c:pt idx="8">
                  <c:v>41061</c:v>
                </c:pt>
                <c:pt idx="9">
                  <c:v>41091</c:v>
                </c:pt>
                <c:pt idx="10">
                  <c:v>41122</c:v>
                </c:pt>
                <c:pt idx="11">
                  <c:v>41153</c:v>
                </c:pt>
                <c:pt idx="12">
                  <c:v>41183</c:v>
                </c:pt>
                <c:pt idx="13">
                  <c:v>41214</c:v>
                </c:pt>
                <c:pt idx="14">
                  <c:v>41244</c:v>
                </c:pt>
                <c:pt idx="15">
                  <c:v>41275</c:v>
                </c:pt>
                <c:pt idx="16">
                  <c:v>41306</c:v>
                </c:pt>
                <c:pt idx="17">
                  <c:v>41334</c:v>
                </c:pt>
                <c:pt idx="18">
                  <c:v>41365</c:v>
                </c:pt>
                <c:pt idx="19">
                  <c:v>41395</c:v>
                </c:pt>
                <c:pt idx="20">
                  <c:v>41426</c:v>
                </c:pt>
                <c:pt idx="21">
                  <c:v>41456</c:v>
                </c:pt>
                <c:pt idx="22">
                  <c:v>41487</c:v>
                </c:pt>
                <c:pt idx="23">
                  <c:v>41518</c:v>
                </c:pt>
                <c:pt idx="24">
                  <c:v>41548</c:v>
                </c:pt>
                <c:pt idx="25">
                  <c:v>41579</c:v>
                </c:pt>
                <c:pt idx="26">
                  <c:v>41609</c:v>
                </c:pt>
                <c:pt idx="27">
                  <c:v>41640</c:v>
                </c:pt>
                <c:pt idx="28">
                  <c:v>41671</c:v>
                </c:pt>
                <c:pt idx="29">
                  <c:v>41699</c:v>
                </c:pt>
                <c:pt idx="30">
                  <c:v>41730</c:v>
                </c:pt>
                <c:pt idx="31">
                  <c:v>41760</c:v>
                </c:pt>
                <c:pt idx="32">
                  <c:v>41791</c:v>
                </c:pt>
                <c:pt idx="33">
                  <c:v>41821</c:v>
                </c:pt>
                <c:pt idx="34">
                  <c:v>41852</c:v>
                </c:pt>
                <c:pt idx="35">
                  <c:v>41883</c:v>
                </c:pt>
                <c:pt idx="36">
                  <c:v>41913</c:v>
                </c:pt>
                <c:pt idx="37">
                  <c:v>41944</c:v>
                </c:pt>
                <c:pt idx="38">
                  <c:v>41974</c:v>
                </c:pt>
                <c:pt idx="39">
                  <c:v>42005</c:v>
                </c:pt>
                <c:pt idx="40">
                  <c:v>42036</c:v>
                </c:pt>
                <c:pt idx="41">
                  <c:v>42064</c:v>
                </c:pt>
                <c:pt idx="42">
                  <c:v>42095</c:v>
                </c:pt>
                <c:pt idx="43">
                  <c:v>42125</c:v>
                </c:pt>
                <c:pt idx="44">
                  <c:v>42156</c:v>
                </c:pt>
                <c:pt idx="45">
                  <c:v>42186</c:v>
                </c:pt>
                <c:pt idx="46">
                  <c:v>42217</c:v>
                </c:pt>
                <c:pt idx="47">
                  <c:v>42248</c:v>
                </c:pt>
                <c:pt idx="48">
                  <c:v>42278</c:v>
                </c:pt>
                <c:pt idx="49">
                  <c:v>42309</c:v>
                </c:pt>
                <c:pt idx="50">
                  <c:v>42339</c:v>
                </c:pt>
                <c:pt idx="51">
                  <c:v>42370</c:v>
                </c:pt>
                <c:pt idx="52">
                  <c:v>42401</c:v>
                </c:pt>
                <c:pt idx="53">
                  <c:v>42430</c:v>
                </c:pt>
                <c:pt idx="54">
                  <c:v>42461</c:v>
                </c:pt>
                <c:pt idx="55">
                  <c:v>42491</c:v>
                </c:pt>
                <c:pt idx="56">
                  <c:v>42522</c:v>
                </c:pt>
                <c:pt idx="57">
                  <c:v>42552</c:v>
                </c:pt>
                <c:pt idx="58">
                  <c:v>42583</c:v>
                </c:pt>
                <c:pt idx="59">
                  <c:v>42614</c:v>
                </c:pt>
                <c:pt idx="60">
                  <c:v>42644</c:v>
                </c:pt>
                <c:pt idx="61">
                  <c:v>42675</c:v>
                </c:pt>
                <c:pt idx="62">
                  <c:v>42705</c:v>
                </c:pt>
                <c:pt idx="63">
                  <c:v>42736</c:v>
                </c:pt>
                <c:pt idx="64">
                  <c:v>42767</c:v>
                </c:pt>
                <c:pt idx="65">
                  <c:v>42795</c:v>
                </c:pt>
                <c:pt idx="66">
                  <c:v>42826</c:v>
                </c:pt>
                <c:pt idx="67">
                  <c:v>42856</c:v>
                </c:pt>
                <c:pt idx="68">
                  <c:v>42887</c:v>
                </c:pt>
                <c:pt idx="69">
                  <c:v>42917</c:v>
                </c:pt>
                <c:pt idx="70">
                  <c:v>42948</c:v>
                </c:pt>
                <c:pt idx="71">
                  <c:v>42979</c:v>
                </c:pt>
                <c:pt idx="72">
                  <c:v>43009</c:v>
                </c:pt>
                <c:pt idx="73">
                  <c:v>43040</c:v>
                </c:pt>
                <c:pt idx="74">
                  <c:v>43070</c:v>
                </c:pt>
                <c:pt idx="75">
                  <c:v>43101</c:v>
                </c:pt>
                <c:pt idx="76">
                  <c:v>43132</c:v>
                </c:pt>
                <c:pt idx="77">
                  <c:v>43160</c:v>
                </c:pt>
                <c:pt idx="78">
                  <c:v>43191</c:v>
                </c:pt>
                <c:pt idx="79">
                  <c:v>43221</c:v>
                </c:pt>
                <c:pt idx="80">
                  <c:v>43252</c:v>
                </c:pt>
                <c:pt idx="81">
                  <c:v>43282</c:v>
                </c:pt>
                <c:pt idx="82">
                  <c:v>43313</c:v>
                </c:pt>
                <c:pt idx="83">
                  <c:v>43344</c:v>
                </c:pt>
                <c:pt idx="84">
                  <c:v>43374</c:v>
                </c:pt>
                <c:pt idx="85">
                  <c:v>43405</c:v>
                </c:pt>
                <c:pt idx="86">
                  <c:v>43435</c:v>
                </c:pt>
                <c:pt idx="87">
                  <c:v>43466</c:v>
                </c:pt>
                <c:pt idx="88">
                  <c:v>43497</c:v>
                </c:pt>
                <c:pt idx="89">
                  <c:v>43525</c:v>
                </c:pt>
                <c:pt idx="90">
                  <c:v>43556</c:v>
                </c:pt>
                <c:pt idx="91">
                  <c:v>43586</c:v>
                </c:pt>
                <c:pt idx="92">
                  <c:v>43617</c:v>
                </c:pt>
                <c:pt idx="93">
                  <c:v>43647</c:v>
                </c:pt>
                <c:pt idx="94">
                  <c:v>43678</c:v>
                </c:pt>
                <c:pt idx="95">
                  <c:v>43709</c:v>
                </c:pt>
                <c:pt idx="96">
                  <c:v>43739</c:v>
                </c:pt>
                <c:pt idx="97">
                  <c:v>43770</c:v>
                </c:pt>
                <c:pt idx="98">
                  <c:v>43800</c:v>
                </c:pt>
                <c:pt idx="99">
                  <c:v>43831</c:v>
                </c:pt>
                <c:pt idx="100">
                  <c:v>43862</c:v>
                </c:pt>
                <c:pt idx="101">
                  <c:v>43891</c:v>
                </c:pt>
              </c:numCache>
            </c:numRef>
          </c:cat>
          <c:val>
            <c:numRef>
              <c:f>'Electoral Districts'!$E$255:$DB$255</c:f>
              <c:numCache>
                <c:formatCode>General</c:formatCode>
                <c:ptCount val="102"/>
                <c:pt idx="0">
                  <c:v>0</c:v>
                </c:pt>
                <c:pt idx="1">
                  <c:v>2</c:v>
                </c:pt>
                <c:pt idx="2">
                  <c:v>15</c:v>
                </c:pt>
                <c:pt idx="3">
                  <c:v>9</c:v>
                </c:pt>
                <c:pt idx="4">
                  <c:v>17</c:v>
                </c:pt>
                <c:pt idx="5">
                  <c:v>68</c:v>
                </c:pt>
                <c:pt idx="6">
                  <c:v>51</c:v>
                </c:pt>
                <c:pt idx="7">
                  <c:v>39</c:v>
                </c:pt>
                <c:pt idx="8">
                  <c:v>43</c:v>
                </c:pt>
                <c:pt idx="9">
                  <c:v>50</c:v>
                </c:pt>
                <c:pt idx="10">
                  <c:v>103</c:v>
                </c:pt>
                <c:pt idx="11">
                  <c:v>34</c:v>
                </c:pt>
                <c:pt idx="12">
                  <c:v>84</c:v>
                </c:pt>
                <c:pt idx="13">
                  <c:v>62</c:v>
                </c:pt>
                <c:pt idx="14">
                  <c:v>59</c:v>
                </c:pt>
                <c:pt idx="15">
                  <c:v>48</c:v>
                </c:pt>
                <c:pt idx="16">
                  <c:v>105</c:v>
                </c:pt>
                <c:pt idx="17">
                  <c:v>145</c:v>
                </c:pt>
                <c:pt idx="18">
                  <c:v>108</c:v>
                </c:pt>
                <c:pt idx="19">
                  <c:v>141</c:v>
                </c:pt>
                <c:pt idx="20">
                  <c:v>197</c:v>
                </c:pt>
                <c:pt idx="21">
                  <c:v>216</c:v>
                </c:pt>
                <c:pt idx="22">
                  <c:v>208</c:v>
                </c:pt>
                <c:pt idx="23">
                  <c:v>131</c:v>
                </c:pt>
                <c:pt idx="24">
                  <c:v>227</c:v>
                </c:pt>
                <c:pt idx="25">
                  <c:v>231</c:v>
                </c:pt>
                <c:pt idx="26">
                  <c:v>216</c:v>
                </c:pt>
                <c:pt idx="27">
                  <c:v>196</c:v>
                </c:pt>
                <c:pt idx="28">
                  <c:v>205</c:v>
                </c:pt>
                <c:pt idx="29">
                  <c:v>220</c:v>
                </c:pt>
                <c:pt idx="30">
                  <c:v>150</c:v>
                </c:pt>
                <c:pt idx="31">
                  <c:v>110</c:v>
                </c:pt>
                <c:pt idx="32">
                  <c:v>162</c:v>
                </c:pt>
                <c:pt idx="33">
                  <c:v>265</c:v>
                </c:pt>
                <c:pt idx="34">
                  <c:v>186</c:v>
                </c:pt>
                <c:pt idx="35">
                  <c:v>161</c:v>
                </c:pt>
                <c:pt idx="36">
                  <c:v>133</c:v>
                </c:pt>
                <c:pt idx="37">
                  <c:v>155</c:v>
                </c:pt>
                <c:pt idx="38">
                  <c:v>192</c:v>
                </c:pt>
                <c:pt idx="39">
                  <c:v>151</c:v>
                </c:pt>
                <c:pt idx="40">
                  <c:v>155</c:v>
                </c:pt>
                <c:pt idx="41">
                  <c:v>172</c:v>
                </c:pt>
                <c:pt idx="42">
                  <c:v>101</c:v>
                </c:pt>
                <c:pt idx="43">
                  <c:v>122</c:v>
                </c:pt>
                <c:pt idx="44">
                  <c:v>161</c:v>
                </c:pt>
                <c:pt idx="45">
                  <c:v>183</c:v>
                </c:pt>
                <c:pt idx="46">
                  <c:v>179</c:v>
                </c:pt>
                <c:pt idx="47">
                  <c:v>209</c:v>
                </c:pt>
                <c:pt idx="48">
                  <c:v>131</c:v>
                </c:pt>
                <c:pt idx="49">
                  <c:v>187</c:v>
                </c:pt>
                <c:pt idx="50">
                  <c:v>326</c:v>
                </c:pt>
                <c:pt idx="51">
                  <c:v>280</c:v>
                </c:pt>
                <c:pt idx="52">
                  <c:v>163</c:v>
                </c:pt>
                <c:pt idx="53">
                  <c:v>262</c:v>
                </c:pt>
                <c:pt idx="54">
                  <c:v>158</c:v>
                </c:pt>
                <c:pt idx="55">
                  <c:v>153</c:v>
                </c:pt>
                <c:pt idx="56">
                  <c:v>169</c:v>
                </c:pt>
                <c:pt idx="57">
                  <c:v>165</c:v>
                </c:pt>
                <c:pt idx="58">
                  <c:v>199</c:v>
                </c:pt>
                <c:pt idx="59">
                  <c:v>251</c:v>
                </c:pt>
                <c:pt idx="60">
                  <c:v>275</c:v>
                </c:pt>
                <c:pt idx="61">
                  <c:v>355</c:v>
                </c:pt>
                <c:pt idx="62">
                  <c:v>404</c:v>
                </c:pt>
                <c:pt idx="63">
                  <c:v>288</c:v>
                </c:pt>
                <c:pt idx="64">
                  <c:v>366</c:v>
                </c:pt>
                <c:pt idx="65">
                  <c:v>356</c:v>
                </c:pt>
                <c:pt idx="66">
                  <c:v>287</c:v>
                </c:pt>
                <c:pt idx="67">
                  <c:v>249</c:v>
                </c:pt>
                <c:pt idx="68">
                  <c:v>249</c:v>
                </c:pt>
                <c:pt idx="69">
                  <c:v>282</c:v>
                </c:pt>
                <c:pt idx="70">
                  <c:v>273</c:v>
                </c:pt>
                <c:pt idx="71">
                  <c:v>229</c:v>
                </c:pt>
                <c:pt idx="72">
                  <c:v>219</c:v>
                </c:pt>
                <c:pt idx="73">
                  <c:v>290</c:v>
                </c:pt>
                <c:pt idx="74">
                  <c:v>363</c:v>
                </c:pt>
                <c:pt idx="75">
                  <c:v>249</c:v>
                </c:pt>
                <c:pt idx="76">
                  <c:v>247</c:v>
                </c:pt>
                <c:pt idx="77">
                  <c:v>264</c:v>
                </c:pt>
                <c:pt idx="78">
                  <c:v>254</c:v>
                </c:pt>
                <c:pt idx="79">
                  <c:v>238</c:v>
                </c:pt>
                <c:pt idx="80">
                  <c:v>169</c:v>
                </c:pt>
                <c:pt idx="81">
                  <c:v>153</c:v>
                </c:pt>
                <c:pt idx="82">
                  <c:v>258</c:v>
                </c:pt>
                <c:pt idx="83">
                  <c:v>189</c:v>
                </c:pt>
                <c:pt idx="84">
                  <c:v>197</c:v>
                </c:pt>
                <c:pt idx="85">
                  <c:v>354</c:v>
                </c:pt>
                <c:pt idx="86">
                  <c:v>400</c:v>
                </c:pt>
                <c:pt idx="87">
                  <c:v>281</c:v>
                </c:pt>
                <c:pt idx="88">
                  <c:v>271</c:v>
                </c:pt>
                <c:pt idx="89">
                  <c:v>280</c:v>
                </c:pt>
                <c:pt idx="90">
                  <c:v>238</c:v>
                </c:pt>
                <c:pt idx="91">
                  <c:v>230</c:v>
                </c:pt>
                <c:pt idx="92">
                  <c:v>221</c:v>
                </c:pt>
                <c:pt idx="93">
                  <c:v>160</c:v>
                </c:pt>
                <c:pt idx="94">
                  <c:v>302</c:v>
                </c:pt>
                <c:pt idx="95">
                  <c:v>193</c:v>
                </c:pt>
                <c:pt idx="96">
                  <c:v>221</c:v>
                </c:pt>
                <c:pt idx="97">
                  <c:v>264</c:v>
                </c:pt>
                <c:pt idx="98">
                  <c:v>270</c:v>
                </c:pt>
                <c:pt idx="99">
                  <c:v>225</c:v>
                </c:pt>
                <c:pt idx="100">
                  <c:v>198</c:v>
                </c:pt>
                <c:pt idx="101">
                  <c:v>251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709-4F84-B35C-3F036F6DBA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6304304"/>
        <c:axId val="1"/>
      </c:lineChart>
      <c:dateAx>
        <c:axId val="706304304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Offset val="100"/>
        <c:baseTimeUnit val="months"/>
        <c:majorUnit val="2"/>
        <c:majorTimeUnit val="months"/>
        <c:minorUnit val="1"/>
        <c:minorTimeUnit val="months"/>
      </c:dateAx>
      <c:valAx>
        <c:axId val="1"/>
        <c:scaling>
          <c:orientation val="minMax"/>
          <c:max val="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063043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Durham AAP</a:t>
            </a:r>
          </a:p>
        </c:rich>
      </c:tx>
      <c:layout>
        <c:manualLayout>
          <c:xMode val="edge"/>
          <c:yMode val="edge"/>
          <c:x val="0.41435767498759629"/>
          <c:y val="1.7196137934742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1371913277387558E-2"/>
          <c:y val="0.10591932534841483"/>
          <c:w val="0.90373150728074614"/>
          <c:h val="0.69470616331460311"/>
        </c:manualLayout>
      </c:layout>
      <c:lineChart>
        <c:grouping val="standard"/>
        <c:varyColors val="0"/>
        <c:ser>
          <c:idx val="5"/>
          <c:order val="0"/>
          <c:tx>
            <c:strRef>
              <c:f>'Electoral Districts'!$B$244:$D$244</c:f>
              <c:strCache>
                <c:ptCount val="3"/>
                <c:pt idx="0">
                  <c:v>Durham</c:v>
                </c:pt>
                <c:pt idx="2">
                  <c:v>Durham</c:v>
                </c:pt>
              </c:strCache>
            </c:strRef>
          </c:tx>
          <c:spPr>
            <a:ln w="381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'Electoral Districts'!$E$238:$DB$238</c:f>
              <c:numCache>
                <c:formatCode>mmm\-yy</c:formatCode>
                <c:ptCount val="102"/>
                <c:pt idx="0">
                  <c:v>40817</c:v>
                </c:pt>
                <c:pt idx="1">
                  <c:v>40848</c:v>
                </c:pt>
                <c:pt idx="2">
                  <c:v>40878</c:v>
                </c:pt>
                <c:pt idx="3">
                  <c:v>40909</c:v>
                </c:pt>
                <c:pt idx="4">
                  <c:v>40940</c:v>
                </c:pt>
                <c:pt idx="5">
                  <c:v>40969</c:v>
                </c:pt>
                <c:pt idx="6">
                  <c:v>41000</c:v>
                </c:pt>
                <c:pt idx="7">
                  <c:v>41030</c:v>
                </c:pt>
                <c:pt idx="8">
                  <c:v>41061</c:v>
                </c:pt>
                <c:pt idx="9">
                  <c:v>41091</c:v>
                </c:pt>
                <c:pt idx="10">
                  <c:v>41122</c:v>
                </c:pt>
                <c:pt idx="11">
                  <c:v>41153</c:v>
                </c:pt>
                <c:pt idx="12">
                  <c:v>41183</c:v>
                </c:pt>
                <c:pt idx="13">
                  <c:v>41214</c:v>
                </c:pt>
                <c:pt idx="14">
                  <c:v>41244</c:v>
                </c:pt>
                <c:pt idx="15">
                  <c:v>41275</c:v>
                </c:pt>
                <c:pt idx="16">
                  <c:v>41306</c:v>
                </c:pt>
                <c:pt idx="17">
                  <c:v>41334</c:v>
                </c:pt>
                <c:pt idx="18">
                  <c:v>41365</c:v>
                </c:pt>
                <c:pt idx="19">
                  <c:v>41395</c:v>
                </c:pt>
                <c:pt idx="20">
                  <c:v>41426</c:v>
                </c:pt>
                <c:pt idx="21">
                  <c:v>41456</c:v>
                </c:pt>
                <c:pt idx="22">
                  <c:v>41487</c:v>
                </c:pt>
                <c:pt idx="23">
                  <c:v>41518</c:v>
                </c:pt>
                <c:pt idx="24">
                  <c:v>41548</c:v>
                </c:pt>
                <c:pt idx="25">
                  <c:v>41579</c:v>
                </c:pt>
                <c:pt idx="26">
                  <c:v>41609</c:v>
                </c:pt>
                <c:pt idx="27">
                  <c:v>41640</c:v>
                </c:pt>
                <c:pt idx="28">
                  <c:v>41671</c:v>
                </c:pt>
                <c:pt idx="29">
                  <c:v>41699</c:v>
                </c:pt>
                <c:pt idx="30">
                  <c:v>41730</c:v>
                </c:pt>
                <c:pt idx="31">
                  <c:v>41760</c:v>
                </c:pt>
                <c:pt idx="32">
                  <c:v>41791</c:v>
                </c:pt>
                <c:pt idx="33">
                  <c:v>41821</c:v>
                </c:pt>
                <c:pt idx="34">
                  <c:v>41852</c:v>
                </c:pt>
                <c:pt idx="35">
                  <c:v>41883</c:v>
                </c:pt>
                <c:pt idx="36">
                  <c:v>41913</c:v>
                </c:pt>
                <c:pt idx="37">
                  <c:v>41944</c:v>
                </c:pt>
                <c:pt idx="38">
                  <c:v>41974</c:v>
                </c:pt>
                <c:pt idx="39">
                  <c:v>42005</c:v>
                </c:pt>
                <c:pt idx="40">
                  <c:v>42036</c:v>
                </c:pt>
                <c:pt idx="41">
                  <c:v>42064</c:v>
                </c:pt>
                <c:pt idx="42">
                  <c:v>42095</c:v>
                </c:pt>
                <c:pt idx="43">
                  <c:v>42125</c:v>
                </c:pt>
                <c:pt idx="44">
                  <c:v>42156</c:v>
                </c:pt>
                <c:pt idx="45">
                  <c:v>42186</c:v>
                </c:pt>
                <c:pt idx="46">
                  <c:v>42217</c:v>
                </c:pt>
                <c:pt idx="47">
                  <c:v>42248</c:v>
                </c:pt>
                <c:pt idx="48">
                  <c:v>42278</c:v>
                </c:pt>
                <c:pt idx="49">
                  <c:v>42309</c:v>
                </c:pt>
                <c:pt idx="50">
                  <c:v>42339</c:v>
                </c:pt>
                <c:pt idx="51">
                  <c:v>42370</c:v>
                </c:pt>
                <c:pt idx="52">
                  <c:v>42401</c:v>
                </c:pt>
                <c:pt idx="53">
                  <c:v>42430</c:v>
                </c:pt>
                <c:pt idx="54">
                  <c:v>42461</c:v>
                </c:pt>
                <c:pt idx="55">
                  <c:v>42491</c:v>
                </c:pt>
                <c:pt idx="56">
                  <c:v>42522</c:v>
                </c:pt>
                <c:pt idx="57">
                  <c:v>42552</c:v>
                </c:pt>
                <c:pt idx="58">
                  <c:v>42583</c:v>
                </c:pt>
                <c:pt idx="59">
                  <c:v>42614</c:v>
                </c:pt>
                <c:pt idx="60">
                  <c:v>42644</c:v>
                </c:pt>
                <c:pt idx="61">
                  <c:v>42675</c:v>
                </c:pt>
                <c:pt idx="62">
                  <c:v>42705</c:v>
                </c:pt>
                <c:pt idx="63">
                  <c:v>42736</c:v>
                </c:pt>
                <c:pt idx="64">
                  <c:v>42767</c:v>
                </c:pt>
                <c:pt idx="65">
                  <c:v>42795</c:v>
                </c:pt>
                <c:pt idx="66">
                  <c:v>42826</c:v>
                </c:pt>
                <c:pt idx="67">
                  <c:v>42856</c:v>
                </c:pt>
                <c:pt idx="68">
                  <c:v>42887</c:v>
                </c:pt>
                <c:pt idx="69">
                  <c:v>42917</c:v>
                </c:pt>
                <c:pt idx="70">
                  <c:v>42948</c:v>
                </c:pt>
                <c:pt idx="71">
                  <c:v>42979</c:v>
                </c:pt>
                <c:pt idx="72">
                  <c:v>43009</c:v>
                </c:pt>
                <c:pt idx="73">
                  <c:v>43040</c:v>
                </c:pt>
                <c:pt idx="74">
                  <c:v>43070</c:v>
                </c:pt>
                <c:pt idx="75">
                  <c:v>43101</c:v>
                </c:pt>
                <c:pt idx="76">
                  <c:v>43132</c:v>
                </c:pt>
                <c:pt idx="77">
                  <c:v>43160</c:v>
                </c:pt>
                <c:pt idx="78">
                  <c:v>43191</c:v>
                </c:pt>
                <c:pt idx="79">
                  <c:v>43221</c:v>
                </c:pt>
                <c:pt idx="80">
                  <c:v>43252</c:v>
                </c:pt>
                <c:pt idx="81">
                  <c:v>43282</c:v>
                </c:pt>
                <c:pt idx="82">
                  <c:v>43313</c:v>
                </c:pt>
                <c:pt idx="83">
                  <c:v>43344</c:v>
                </c:pt>
                <c:pt idx="84">
                  <c:v>43374</c:v>
                </c:pt>
                <c:pt idx="85">
                  <c:v>43405</c:v>
                </c:pt>
                <c:pt idx="86">
                  <c:v>43435</c:v>
                </c:pt>
                <c:pt idx="87">
                  <c:v>43466</c:v>
                </c:pt>
                <c:pt idx="88">
                  <c:v>43497</c:v>
                </c:pt>
                <c:pt idx="89">
                  <c:v>43525</c:v>
                </c:pt>
                <c:pt idx="90">
                  <c:v>43556</c:v>
                </c:pt>
                <c:pt idx="91">
                  <c:v>43586</c:v>
                </c:pt>
                <c:pt idx="92">
                  <c:v>43617</c:v>
                </c:pt>
                <c:pt idx="93">
                  <c:v>43647</c:v>
                </c:pt>
                <c:pt idx="94">
                  <c:v>43678</c:v>
                </c:pt>
                <c:pt idx="95">
                  <c:v>43709</c:v>
                </c:pt>
                <c:pt idx="96">
                  <c:v>43739</c:v>
                </c:pt>
                <c:pt idx="97">
                  <c:v>43770</c:v>
                </c:pt>
                <c:pt idx="98">
                  <c:v>43800</c:v>
                </c:pt>
                <c:pt idx="99">
                  <c:v>43831</c:v>
                </c:pt>
                <c:pt idx="100">
                  <c:v>43862</c:v>
                </c:pt>
                <c:pt idx="101">
                  <c:v>43891</c:v>
                </c:pt>
              </c:numCache>
            </c:numRef>
          </c:cat>
          <c:val>
            <c:numRef>
              <c:f>'Electoral Districts'!$E$244:$DB$244</c:f>
              <c:numCache>
                <c:formatCode>General</c:formatCode>
                <c:ptCount val="102"/>
                <c:pt idx="0">
                  <c:v>0</c:v>
                </c:pt>
                <c:pt idx="1">
                  <c:v>7</c:v>
                </c:pt>
                <c:pt idx="2">
                  <c:v>11</c:v>
                </c:pt>
                <c:pt idx="3">
                  <c:v>17</c:v>
                </c:pt>
                <c:pt idx="4">
                  <c:v>13</c:v>
                </c:pt>
                <c:pt idx="5">
                  <c:v>37</c:v>
                </c:pt>
                <c:pt idx="6">
                  <c:v>15</c:v>
                </c:pt>
                <c:pt idx="7">
                  <c:v>15</c:v>
                </c:pt>
                <c:pt idx="8">
                  <c:v>19</c:v>
                </c:pt>
                <c:pt idx="9">
                  <c:v>26</c:v>
                </c:pt>
                <c:pt idx="10">
                  <c:v>29</c:v>
                </c:pt>
                <c:pt idx="11">
                  <c:v>34</c:v>
                </c:pt>
                <c:pt idx="12">
                  <c:v>32</c:v>
                </c:pt>
                <c:pt idx="13">
                  <c:v>43</c:v>
                </c:pt>
                <c:pt idx="14">
                  <c:v>23</c:v>
                </c:pt>
                <c:pt idx="15">
                  <c:v>21</c:v>
                </c:pt>
                <c:pt idx="16">
                  <c:v>50</c:v>
                </c:pt>
                <c:pt idx="17">
                  <c:v>64</c:v>
                </c:pt>
                <c:pt idx="18">
                  <c:v>84</c:v>
                </c:pt>
                <c:pt idx="19">
                  <c:v>85</c:v>
                </c:pt>
                <c:pt idx="20">
                  <c:v>54</c:v>
                </c:pt>
                <c:pt idx="21">
                  <c:v>63</c:v>
                </c:pt>
                <c:pt idx="22">
                  <c:v>42</c:v>
                </c:pt>
                <c:pt idx="23">
                  <c:v>78</c:v>
                </c:pt>
                <c:pt idx="24">
                  <c:v>84</c:v>
                </c:pt>
                <c:pt idx="25">
                  <c:v>55</c:v>
                </c:pt>
                <c:pt idx="26">
                  <c:v>110</c:v>
                </c:pt>
                <c:pt idx="27">
                  <c:v>114</c:v>
                </c:pt>
                <c:pt idx="28">
                  <c:v>66</c:v>
                </c:pt>
                <c:pt idx="29">
                  <c:v>75</c:v>
                </c:pt>
                <c:pt idx="30">
                  <c:v>53</c:v>
                </c:pt>
                <c:pt idx="31">
                  <c:v>60</c:v>
                </c:pt>
                <c:pt idx="32">
                  <c:v>39</c:v>
                </c:pt>
                <c:pt idx="33">
                  <c:v>60</c:v>
                </c:pt>
                <c:pt idx="34">
                  <c:v>82</c:v>
                </c:pt>
                <c:pt idx="35">
                  <c:v>85</c:v>
                </c:pt>
                <c:pt idx="36">
                  <c:v>32</c:v>
                </c:pt>
                <c:pt idx="37">
                  <c:v>65</c:v>
                </c:pt>
                <c:pt idx="38">
                  <c:v>74</c:v>
                </c:pt>
                <c:pt idx="39">
                  <c:v>61</c:v>
                </c:pt>
                <c:pt idx="40">
                  <c:v>49</c:v>
                </c:pt>
                <c:pt idx="41">
                  <c:v>64</c:v>
                </c:pt>
                <c:pt idx="42">
                  <c:v>51</c:v>
                </c:pt>
                <c:pt idx="43">
                  <c:v>45</c:v>
                </c:pt>
                <c:pt idx="44">
                  <c:v>54</c:v>
                </c:pt>
                <c:pt idx="45">
                  <c:v>60</c:v>
                </c:pt>
                <c:pt idx="46">
                  <c:v>51</c:v>
                </c:pt>
                <c:pt idx="47">
                  <c:v>115</c:v>
                </c:pt>
                <c:pt idx="48">
                  <c:v>92</c:v>
                </c:pt>
                <c:pt idx="49">
                  <c:v>88</c:v>
                </c:pt>
                <c:pt idx="50">
                  <c:v>115</c:v>
                </c:pt>
                <c:pt idx="51">
                  <c:v>98</c:v>
                </c:pt>
                <c:pt idx="52">
                  <c:v>116</c:v>
                </c:pt>
                <c:pt idx="53">
                  <c:v>97</c:v>
                </c:pt>
                <c:pt idx="54">
                  <c:v>84</c:v>
                </c:pt>
                <c:pt idx="55">
                  <c:v>70</c:v>
                </c:pt>
                <c:pt idx="56">
                  <c:v>82</c:v>
                </c:pt>
                <c:pt idx="57">
                  <c:v>76</c:v>
                </c:pt>
                <c:pt idx="58">
                  <c:v>65</c:v>
                </c:pt>
                <c:pt idx="59">
                  <c:v>63</c:v>
                </c:pt>
                <c:pt idx="60">
                  <c:v>71</c:v>
                </c:pt>
                <c:pt idx="61">
                  <c:v>99</c:v>
                </c:pt>
                <c:pt idx="62">
                  <c:v>115</c:v>
                </c:pt>
                <c:pt idx="63">
                  <c:v>139</c:v>
                </c:pt>
                <c:pt idx="64">
                  <c:v>67</c:v>
                </c:pt>
                <c:pt idx="65">
                  <c:v>105</c:v>
                </c:pt>
                <c:pt idx="66">
                  <c:v>81</c:v>
                </c:pt>
                <c:pt idx="67">
                  <c:v>59</c:v>
                </c:pt>
                <c:pt idx="68">
                  <c:v>94</c:v>
                </c:pt>
                <c:pt idx="69">
                  <c:v>94</c:v>
                </c:pt>
                <c:pt idx="70">
                  <c:v>56</c:v>
                </c:pt>
                <c:pt idx="71">
                  <c:v>112</c:v>
                </c:pt>
                <c:pt idx="72">
                  <c:v>95</c:v>
                </c:pt>
                <c:pt idx="73">
                  <c:v>108</c:v>
                </c:pt>
                <c:pt idx="74">
                  <c:v>79</c:v>
                </c:pt>
                <c:pt idx="75">
                  <c:v>74</c:v>
                </c:pt>
                <c:pt idx="76">
                  <c:v>44</c:v>
                </c:pt>
                <c:pt idx="77">
                  <c:v>97</c:v>
                </c:pt>
                <c:pt idx="78">
                  <c:v>51</c:v>
                </c:pt>
                <c:pt idx="79">
                  <c:v>40</c:v>
                </c:pt>
                <c:pt idx="80">
                  <c:v>55</c:v>
                </c:pt>
                <c:pt idx="81">
                  <c:v>59</c:v>
                </c:pt>
                <c:pt idx="82">
                  <c:v>98</c:v>
                </c:pt>
                <c:pt idx="83">
                  <c:v>81</c:v>
                </c:pt>
                <c:pt idx="84">
                  <c:v>81</c:v>
                </c:pt>
                <c:pt idx="85">
                  <c:v>66</c:v>
                </c:pt>
                <c:pt idx="86">
                  <c:v>68</c:v>
                </c:pt>
                <c:pt idx="87">
                  <c:v>101</c:v>
                </c:pt>
                <c:pt idx="88">
                  <c:v>70</c:v>
                </c:pt>
                <c:pt idx="89">
                  <c:v>24</c:v>
                </c:pt>
                <c:pt idx="90">
                  <c:v>77</c:v>
                </c:pt>
                <c:pt idx="91">
                  <c:v>77</c:v>
                </c:pt>
                <c:pt idx="92">
                  <c:v>51</c:v>
                </c:pt>
                <c:pt idx="93">
                  <c:v>67</c:v>
                </c:pt>
                <c:pt idx="94">
                  <c:v>88</c:v>
                </c:pt>
                <c:pt idx="95">
                  <c:v>73</c:v>
                </c:pt>
                <c:pt idx="96">
                  <c:v>99</c:v>
                </c:pt>
                <c:pt idx="97">
                  <c:v>123</c:v>
                </c:pt>
                <c:pt idx="98">
                  <c:v>79</c:v>
                </c:pt>
                <c:pt idx="99">
                  <c:v>69</c:v>
                </c:pt>
                <c:pt idx="100">
                  <c:v>69</c:v>
                </c:pt>
                <c:pt idx="101">
                  <c:v>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231-496F-8F3F-03FE6FEAFC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1227232"/>
        <c:axId val="1"/>
      </c:lineChart>
      <c:dateAx>
        <c:axId val="701227232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Offset val="100"/>
        <c:baseTimeUnit val="months"/>
        <c:majorUnit val="2"/>
        <c:majorTimeUnit val="months"/>
        <c:minorUnit val="2"/>
        <c:minorTimeUnit val="month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0122723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1054001152031771"/>
          <c:y val="2.903411470810695E-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57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5552740370403609E-2"/>
          <c:y val="8.3798996976198303E-2"/>
          <c:w val="0.8997434952800496"/>
          <c:h val="0.69832497480165256"/>
        </c:manualLayout>
      </c:layout>
      <c:lineChart>
        <c:grouping val="standard"/>
        <c:varyColors val="0"/>
        <c:ser>
          <c:idx val="8"/>
          <c:order val="0"/>
          <c:tx>
            <c:strRef>
              <c:f>'Electoral Districts'!$B$247:$D$247</c:f>
              <c:strCache>
                <c:ptCount val="3"/>
                <c:pt idx="0">
                  <c:v>Great Aycliffe and Middridge</c:v>
                </c:pt>
                <c:pt idx="2">
                  <c:v>Great Aycliffe &amp; Middridge AAP</c:v>
                </c:pt>
              </c:strCache>
            </c:strRef>
          </c:tx>
          <c:spPr>
            <a:ln w="38100">
              <a:solidFill>
                <a:srgbClr val="00330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333300"/>
              </a:solidFill>
              <a:ln>
                <a:solidFill>
                  <a:srgbClr val="333300"/>
                </a:solidFill>
                <a:prstDash val="solid"/>
              </a:ln>
            </c:spPr>
          </c:marker>
          <c:cat>
            <c:numRef>
              <c:f>'Electoral Districts'!$E$238:$DB$238</c:f>
              <c:numCache>
                <c:formatCode>mmm\-yy</c:formatCode>
                <c:ptCount val="102"/>
                <c:pt idx="0">
                  <c:v>40817</c:v>
                </c:pt>
                <c:pt idx="1">
                  <c:v>40848</c:v>
                </c:pt>
                <c:pt idx="2">
                  <c:v>40878</c:v>
                </c:pt>
                <c:pt idx="3">
                  <c:v>40909</c:v>
                </c:pt>
                <c:pt idx="4">
                  <c:v>40940</c:v>
                </c:pt>
                <c:pt idx="5">
                  <c:v>40969</c:v>
                </c:pt>
                <c:pt idx="6">
                  <c:v>41000</c:v>
                </c:pt>
                <c:pt idx="7">
                  <c:v>41030</c:v>
                </c:pt>
                <c:pt idx="8">
                  <c:v>41061</c:v>
                </c:pt>
                <c:pt idx="9">
                  <c:v>41091</c:v>
                </c:pt>
                <c:pt idx="10">
                  <c:v>41122</c:v>
                </c:pt>
                <c:pt idx="11">
                  <c:v>41153</c:v>
                </c:pt>
                <c:pt idx="12">
                  <c:v>41183</c:v>
                </c:pt>
                <c:pt idx="13">
                  <c:v>41214</c:v>
                </c:pt>
                <c:pt idx="14">
                  <c:v>41244</c:v>
                </c:pt>
                <c:pt idx="15">
                  <c:v>41275</c:v>
                </c:pt>
                <c:pt idx="16">
                  <c:v>41306</c:v>
                </c:pt>
                <c:pt idx="17">
                  <c:v>41334</c:v>
                </c:pt>
                <c:pt idx="18">
                  <c:v>41365</c:v>
                </c:pt>
                <c:pt idx="19">
                  <c:v>41395</c:v>
                </c:pt>
                <c:pt idx="20">
                  <c:v>41426</c:v>
                </c:pt>
                <c:pt idx="21">
                  <c:v>41456</c:v>
                </c:pt>
                <c:pt idx="22">
                  <c:v>41487</c:v>
                </c:pt>
                <c:pt idx="23">
                  <c:v>41518</c:v>
                </c:pt>
                <c:pt idx="24">
                  <c:v>41548</c:v>
                </c:pt>
                <c:pt idx="25">
                  <c:v>41579</c:v>
                </c:pt>
                <c:pt idx="26">
                  <c:v>41609</c:v>
                </c:pt>
                <c:pt idx="27">
                  <c:v>41640</c:v>
                </c:pt>
                <c:pt idx="28">
                  <c:v>41671</c:v>
                </c:pt>
                <c:pt idx="29">
                  <c:v>41699</c:v>
                </c:pt>
                <c:pt idx="30">
                  <c:v>41730</c:v>
                </c:pt>
                <c:pt idx="31">
                  <c:v>41760</c:v>
                </c:pt>
                <c:pt idx="32">
                  <c:v>41791</c:v>
                </c:pt>
                <c:pt idx="33">
                  <c:v>41821</c:v>
                </c:pt>
                <c:pt idx="34">
                  <c:v>41852</c:v>
                </c:pt>
                <c:pt idx="35">
                  <c:v>41883</c:v>
                </c:pt>
                <c:pt idx="36">
                  <c:v>41913</c:v>
                </c:pt>
                <c:pt idx="37">
                  <c:v>41944</c:v>
                </c:pt>
                <c:pt idx="38">
                  <c:v>41974</c:v>
                </c:pt>
                <c:pt idx="39">
                  <c:v>42005</c:v>
                </c:pt>
                <c:pt idx="40">
                  <c:v>42036</c:v>
                </c:pt>
                <c:pt idx="41">
                  <c:v>42064</c:v>
                </c:pt>
                <c:pt idx="42">
                  <c:v>42095</c:v>
                </c:pt>
                <c:pt idx="43">
                  <c:v>42125</c:v>
                </c:pt>
                <c:pt idx="44">
                  <c:v>42156</c:v>
                </c:pt>
                <c:pt idx="45">
                  <c:v>42186</c:v>
                </c:pt>
                <c:pt idx="46">
                  <c:v>42217</c:v>
                </c:pt>
                <c:pt idx="47">
                  <c:v>42248</c:v>
                </c:pt>
                <c:pt idx="48">
                  <c:v>42278</c:v>
                </c:pt>
                <c:pt idx="49">
                  <c:v>42309</c:v>
                </c:pt>
                <c:pt idx="50">
                  <c:v>42339</c:v>
                </c:pt>
                <c:pt idx="51">
                  <c:v>42370</c:v>
                </c:pt>
                <c:pt idx="52">
                  <c:v>42401</c:v>
                </c:pt>
                <c:pt idx="53">
                  <c:v>42430</c:v>
                </c:pt>
                <c:pt idx="54">
                  <c:v>42461</c:v>
                </c:pt>
                <c:pt idx="55">
                  <c:v>42491</c:v>
                </c:pt>
                <c:pt idx="56">
                  <c:v>42522</c:v>
                </c:pt>
                <c:pt idx="57">
                  <c:v>42552</c:v>
                </c:pt>
                <c:pt idx="58">
                  <c:v>42583</c:v>
                </c:pt>
                <c:pt idx="59">
                  <c:v>42614</c:v>
                </c:pt>
                <c:pt idx="60">
                  <c:v>42644</c:v>
                </c:pt>
                <c:pt idx="61">
                  <c:v>42675</c:v>
                </c:pt>
                <c:pt idx="62">
                  <c:v>42705</c:v>
                </c:pt>
                <c:pt idx="63">
                  <c:v>42736</c:v>
                </c:pt>
                <c:pt idx="64">
                  <c:v>42767</c:v>
                </c:pt>
                <c:pt idx="65">
                  <c:v>42795</c:v>
                </c:pt>
                <c:pt idx="66">
                  <c:v>42826</c:v>
                </c:pt>
                <c:pt idx="67">
                  <c:v>42856</c:v>
                </c:pt>
                <c:pt idx="68">
                  <c:v>42887</c:v>
                </c:pt>
                <c:pt idx="69">
                  <c:v>42917</c:v>
                </c:pt>
                <c:pt idx="70">
                  <c:v>42948</c:v>
                </c:pt>
                <c:pt idx="71">
                  <c:v>42979</c:v>
                </c:pt>
                <c:pt idx="72">
                  <c:v>43009</c:v>
                </c:pt>
                <c:pt idx="73">
                  <c:v>43040</c:v>
                </c:pt>
                <c:pt idx="74">
                  <c:v>43070</c:v>
                </c:pt>
                <c:pt idx="75">
                  <c:v>43101</c:v>
                </c:pt>
                <c:pt idx="76">
                  <c:v>43132</c:v>
                </c:pt>
                <c:pt idx="77">
                  <c:v>43160</c:v>
                </c:pt>
                <c:pt idx="78">
                  <c:v>43191</c:v>
                </c:pt>
                <c:pt idx="79">
                  <c:v>43221</c:v>
                </c:pt>
                <c:pt idx="80">
                  <c:v>43252</c:v>
                </c:pt>
                <c:pt idx="81">
                  <c:v>43282</c:v>
                </c:pt>
                <c:pt idx="82">
                  <c:v>43313</c:v>
                </c:pt>
                <c:pt idx="83">
                  <c:v>43344</c:v>
                </c:pt>
                <c:pt idx="84">
                  <c:v>43374</c:v>
                </c:pt>
                <c:pt idx="85">
                  <c:v>43405</c:v>
                </c:pt>
                <c:pt idx="86">
                  <c:v>43435</c:v>
                </c:pt>
                <c:pt idx="87">
                  <c:v>43466</c:v>
                </c:pt>
                <c:pt idx="88">
                  <c:v>43497</c:v>
                </c:pt>
                <c:pt idx="89">
                  <c:v>43525</c:v>
                </c:pt>
                <c:pt idx="90">
                  <c:v>43556</c:v>
                </c:pt>
                <c:pt idx="91">
                  <c:v>43586</c:v>
                </c:pt>
                <c:pt idx="92">
                  <c:v>43617</c:v>
                </c:pt>
                <c:pt idx="93">
                  <c:v>43647</c:v>
                </c:pt>
                <c:pt idx="94">
                  <c:v>43678</c:v>
                </c:pt>
                <c:pt idx="95">
                  <c:v>43709</c:v>
                </c:pt>
                <c:pt idx="96">
                  <c:v>43739</c:v>
                </c:pt>
                <c:pt idx="97">
                  <c:v>43770</c:v>
                </c:pt>
                <c:pt idx="98">
                  <c:v>43800</c:v>
                </c:pt>
                <c:pt idx="99">
                  <c:v>43831</c:v>
                </c:pt>
                <c:pt idx="100">
                  <c:v>43862</c:v>
                </c:pt>
                <c:pt idx="101">
                  <c:v>43891</c:v>
                </c:pt>
              </c:numCache>
            </c:numRef>
          </c:cat>
          <c:val>
            <c:numRef>
              <c:f>'Electoral Districts'!$E$247:$DB$247</c:f>
              <c:numCache>
                <c:formatCode>General</c:formatCode>
                <c:ptCount val="102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8</c:v>
                </c:pt>
                <c:pt idx="4">
                  <c:v>13</c:v>
                </c:pt>
                <c:pt idx="5">
                  <c:v>51</c:v>
                </c:pt>
                <c:pt idx="6">
                  <c:v>30</c:v>
                </c:pt>
                <c:pt idx="7">
                  <c:v>24</c:v>
                </c:pt>
                <c:pt idx="8">
                  <c:v>16</c:v>
                </c:pt>
                <c:pt idx="9">
                  <c:v>14</c:v>
                </c:pt>
                <c:pt idx="10">
                  <c:v>19</c:v>
                </c:pt>
                <c:pt idx="11">
                  <c:v>26</c:v>
                </c:pt>
                <c:pt idx="12">
                  <c:v>21</c:v>
                </c:pt>
                <c:pt idx="13">
                  <c:v>25</c:v>
                </c:pt>
                <c:pt idx="14">
                  <c:v>52</c:v>
                </c:pt>
                <c:pt idx="15">
                  <c:v>43</c:v>
                </c:pt>
                <c:pt idx="16">
                  <c:v>53</c:v>
                </c:pt>
                <c:pt idx="17">
                  <c:v>52</c:v>
                </c:pt>
                <c:pt idx="18">
                  <c:v>74</c:v>
                </c:pt>
                <c:pt idx="19">
                  <c:v>92</c:v>
                </c:pt>
                <c:pt idx="20">
                  <c:v>67</c:v>
                </c:pt>
                <c:pt idx="21">
                  <c:v>106</c:v>
                </c:pt>
                <c:pt idx="22">
                  <c:v>65</c:v>
                </c:pt>
                <c:pt idx="23">
                  <c:v>75</c:v>
                </c:pt>
                <c:pt idx="24">
                  <c:v>83</c:v>
                </c:pt>
                <c:pt idx="25">
                  <c:v>77</c:v>
                </c:pt>
                <c:pt idx="26">
                  <c:v>85</c:v>
                </c:pt>
                <c:pt idx="27">
                  <c:v>95</c:v>
                </c:pt>
                <c:pt idx="28">
                  <c:v>103</c:v>
                </c:pt>
                <c:pt idx="29">
                  <c:v>95</c:v>
                </c:pt>
                <c:pt idx="30">
                  <c:v>107</c:v>
                </c:pt>
                <c:pt idx="31">
                  <c:v>50</c:v>
                </c:pt>
                <c:pt idx="32">
                  <c:v>74</c:v>
                </c:pt>
                <c:pt idx="33">
                  <c:v>56</c:v>
                </c:pt>
                <c:pt idx="34">
                  <c:v>86</c:v>
                </c:pt>
                <c:pt idx="35">
                  <c:v>77</c:v>
                </c:pt>
                <c:pt idx="36">
                  <c:v>65</c:v>
                </c:pt>
                <c:pt idx="37">
                  <c:v>62</c:v>
                </c:pt>
                <c:pt idx="38">
                  <c:v>74</c:v>
                </c:pt>
                <c:pt idx="39">
                  <c:v>48</c:v>
                </c:pt>
                <c:pt idx="40">
                  <c:v>57</c:v>
                </c:pt>
                <c:pt idx="41">
                  <c:v>62</c:v>
                </c:pt>
                <c:pt idx="42">
                  <c:v>34</c:v>
                </c:pt>
                <c:pt idx="43">
                  <c:v>73</c:v>
                </c:pt>
                <c:pt idx="44">
                  <c:v>73</c:v>
                </c:pt>
                <c:pt idx="45">
                  <c:v>79</c:v>
                </c:pt>
                <c:pt idx="46">
                  <c:v>76</c:v>
                </c:pt>
                <c:pt idx="47">
                  <c:v>78</c:v>
                </c:pt>
                <c:pt idx="48">
                  <c:v>96</c:v>
                </c:pt>
                <c:pt idx="49">
                  <c:v>72</c:v>
                </c:pt>
                <c:pt idx="50">
                  <c:v>159</c:v>
                </c:pt>
                <c:pt idx="51">
                  <c:v>141</c:v>
                </c:pt>
                <c:pt idx="52">
                  <c:v>100</c:v>
                </c:pt>
                <c:pt idx="53">
                  <c:v>85</c:v>
                </c:pt>
                <c:pt idx="54">
                  <c:v>53</c:v>
                </c:pt>
                <c:pt idx="55">
                  <c:v>93</c:v>
                </c:pt>
                <c:pt idx="56">
                  <c:v>57</c:v>
                </c:pt>
                <c:pt idx="57">
                  <c:v>56</c:v>
                </c:pt>
                <c:pt idx="58">
                  <c:v>59</c:v>
                </c:pt>
                <c:pt idx="59">
                  <c:v>67</c:v>
                </c:pt>
                <c:pt idx="60">
                  <c:v>63</c:v>
                </c:pt>
                <c:pt idx="61">
                  <c:v>97</c:v>
                </c:pt>
                <c:pt idx="62">
                  <c:v>120</c:v>
                </c:pt>
                <c:pt idx="63">
                  <c:v>74</c:v>
                </c:pt>
                <c:pt idx="64">
                  <c:v>91</c:v>
                </c:pt>
                <c:pt idx="65">
                  <c:v>142</c:v>
                </c:pt>
                <c:pt idx="66">
                  <c:v>75</c:v>
                </c:pt>
                <c:pt idx="67">
                  <c:v>101</c:v>
                </c:pt>
                <c:pt idx="68">
                  <c:v>124</c:v>
                </c:pt>
                <c:pt idx="69">
                  <c:v>74</c:v>
                </c:pt>
                <c:pt idx="70">
                  <c:v>87</c:v>
                </c:pt>
                <c:pt idx="71">
                  <c:v>82</c:v>
                </c:pt>
                <c:pt idx="72">
                  <c:v>92</c:v>
                </c:pt>
                <c:pt idx="73">
                  <c:v>116</c:v>
                </c:pt>
                <c:pt idx="74">
                  <c:v>185</c:v>
                </c:pt>
                <c:pt idx="75">
                  <c:v>98</c:v>
                </c:pt>
                <c:pt idx="76">
                  <c:v>87</c:v>
                </c:pt>
                <c:pt idx="77">
                  <c:v>82</c:v>
                </c:pt>
                <c:pt idx="78">
                  <c:v>72</c:v>
                </c:pt>
                <c:pt idx="79">
                  <c:v>72</c:v>
                </c:pt>
                <c:pt idx="80">
                  <c:v>56</c:v>
                </c:pt>
                <c:pt idx="81">
                  <c:v>82</c:v>
                </c:pt>
                <c:pt idx="82">
                  <c:v>112</c:v>
                </c:pt>
                <c:pt idx="83">
                  <c:v>76</c:v>
                </c:pt>
                <c:pt idx="84">
                  <c:v>139</c:v>
                </c:pt>
                <c:pt idx="85">
                  <c:v>150</c:v>
                </c:pt>
                <c:pt idx="86">
                  <c:v>197</c:v>
                </c:pt>
                <c:pt idx="87">
                  <c:v>118</c:v>
                </c:pt>
                <c:pt idx="88">
                  <c:v>130</c:v>
                </c:pt>
                <c:pt idx="89">
                  <c:v>96</c:v>
                </c:pt>
                <c:pt idx="90">
                  <c:v>50</c:v>
                </c:pt>
                <c:pt idx="91">
                  <c:v>86</c:v>
                </c:pt>
                <c:pt idx="92">
                  <c:v>77</c:v>
                </c:pt>
                <c:pt idx="93">
                  <c:v>126</c:v>
                </c:pt>
                <c:pt idx="94">
                  <c:v>53</c:v>
                </c:pt>
                <c:pt idx="95">
                  <c:v>82</c:v>
                </c:pt>
                <c:pt idx="96">
                  <c:v>106</c:v>
                </c:pt>
                <c:pt idx="97">
                  <c:v>128</c:v>
                </c:pt>
                <c:pt idx="98">
                  <c:v>90</c:v>
                </c:pt>
                <c:pt idx="99">
                  <c:v>122</c:v>
                </c:pt>
                <c:pt idx="100">
                  <c:v>81</c:v>
                </c:pt>
                <c:pt idx="101">
                  <c:v>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F81-4232-873D-652EDB6928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1222312"/>
        <c:axId val="1"/>
      </c:lineChart>
      <c:dateAx>
        <c:axId val="701222312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Offset val="100"/>
        <c:baseTimeUnit val="months"/>
        <c:majorUnit val="2"/>
        <c:majorTimeUnit val="months"/>
        <c:minorUnit val="1"/>
        <c:minorTimeUnit val="months"/>
      </c:dateAx>
      <c:valAx>
        <c:axId val="1"/>
        <c:scaling>
          <c:orientation val="minMax"/>
          <c:max val="32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012223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Mid Durham AAP</a:t>
            </a:r>
          </a:p>
        </c:rich>
      </c:tx>
      <c:layout>
        <c:manualLayout>
          <c:xMode val="edge"/>
          <c:yMode val="edge"/>
          <c:x val="0.39218173956579128"/>
          <c:y val="1.72133725219831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5060240963855417E-2"/>
          <c:y val="0.10084061198084072"/>
          <c:w val="0.9"/>
          <c:h val="0.72549218063993737"/>
        </c:manualLayout>
      </c:layout>
      <c:lineChart>
        <c:grouping val="standard"/>
        <c:varyColors val="0"/>
        <c:ser>
          <c:idx val="9"/>
          <c:order val="0"/>
          <c:tx>
            <c:strRef>
              <c:f>'Electoral Districts'!$B$248:$D$248</c:f>
              <c:strCache>
                <c:ptCount val="3"/>
                <c:pt idx="0">
                  <c:v>Mid Durham</c:v>
                </c:pt>
                <c:pt idx="2">
                  <c:v>Mid Durham</c:v>
                </c:pt>
              </c:strCache>
            </c:strRef>
          </c:tx>
          <c:spPr>
            <a:ln w="38100">
              <a:solidFill>
                <a:srgbClr val="333333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333333"/>
              </a:solidFill>
              <a:ln>
                <a:solidFill>
                  <a:srgbClr val="333333"/>
                </a:solidFill>
                <a:prstDash val="solid"/>
              </a:ln>
            </c:spPr>
          </c:marker>
          <c:cat>
            <c:numRef>
              <c:f>'Electoral Districts'!$E$238:$DB$238</c:f>
              <c:numCache>
                <c:formatCode>mmm\-yy</c:formatCode>
                <c:ptCount val="102"/>
                <c:pt idx="0">
                  <c:v>40817</c:v>
                </c:pt>
                <c:pt idx="1">
                  <c:v>40848</c:v>
                </c:pt>
                <c:pt idx="2">
                  <c:v>40878</c:v>
                </c:pt>
                <c:pt idx="3">
                  <c:v>40909</c:v>
                </c:pt>
                <c:pt idx="4">
                  <c:v>40940</c:v>
                </c:pt>
                <c:pt idx="5">
                  <c:v>40969</c:v>
                </c:pt>
                <c:pt idx="6">
                  <c:v>41000</c:v>
                </c:pt>
                <c:pt idx="7">
                  <c:v>41030</c:v>
                </c:pt>
                <c:pt idx="8">
                  <c:v>41061</c:v>
                </c:pt>
                <c:pt idx="9">
                  <c:v>41091</c:v>
                </c:pt>
                <c:pt idx="10">
                  <c:v>41122</c:v>
                </c:pt>
                <c:pt idx="11">
                  <c:v>41153</c:v>
                </c:pt>
                <c:pt idx="12">
                  <c:v>41183</c:v>
                </c:pt>
                <c:pt idx="13">
                  <c:v>41214</c:v>
                </c:pt>
                <c:pt idx="14">
                  <c:v>41244</c:v>
                </c:pt>
                <c:pt idx="15">
                  <c:v>41275</c:v>
                </c:pt>
                <c:pt idx="16">
                  <c:v>41306</c:v>
                </c:pt>
                <c:pt idx="17">
                  <c:v>41334</c:v>
                </c:pt>
                <c:pt idx="18">
                  <c:v>41365</c:v>
                </c:pt>
                <c:pt idx="19">
                  <c:v>41395</c:v>
                </c:pt>
                <c:pt idx="20">
                  <c:v>41426</c:v>
                </c:pt>
                <c:pt idx="21">
                  <c:v>41456</c:v>
                </c:pt>
                <c:pt idx="22">
                  <c:v>41487</c:v>
                </c:pt>
                <c:pt idx="23">
                  <c:v>41518</c:v>
                </c:pt>
                <c:pt idx="24">
                  <c:v>41548</c:v>
                </c:pt>
                <c:pt idx="25">
                  <c:v>41579</c:v>
                </c:pt>
                <c:pt idx="26">
                  <c:v>41609</c:v>
                </c:pt>
                <c:pt idx="27">
                  <c:v>41640</c:v>
                </c:pt>
                <c:pt idx="28">
                  <c:v>41671</c:v>
                </c:pt>
                <c:pt idx="29">
                  <c:v>41699</c:v>
                </c:pt>
                <c:pt idx="30">
                  <c:v>41730</c:v>
                </c:pt>
                <c:pt idx="31">
                  <c:v>41760</c:v>
                </c:pt>
                <c:pt idx="32">
                  <c:v>41791</c:v>
                </c:pt>
                <c:pt idx="33">
                  <c:v>41821</c:v>
                </c:pt>
                <c:pt idx="34">
                  <c:v>41852</c:v>
                </c:pt>
                <c:pt idx="35">
                  <c:v>41883</c:v>
                </c:pt>
                <c:pt idx="36">
                  <c:v>41913</c:v>
                </c:pt>
                <c:pt idx="37">
                  <c:v>41944</c:v>
                </c:pt>
                <c:pt idx="38">
                  <c:v>41974</c:v>
                </c:pt>
                <c:pt idx="39">
                  <c:v>42005</c:v>
                </c:pt>
                <c:pt idx="40">
                  <c:v>42036</c:v>
                </c:pt>
                <c:pt idx="41">
                  <c:v>42064</c:v>
                </c:pt>
                <c:pt idx="42">
                  <c:v>42095</c:v>
                </c:pt>
                <c:pt idx="43">
                  <c:v>42125</c:v>
                </c:pt>
                <c:pt idx="44">
                  <c:v>42156</c:v>
                </c:pt>
                <c:pt idx="45">
                  <c:v>42186</c:v>
                </c:pt>
                <c:pt idx="46">
                  <c:v>42217</c:v>
                </c:pt>
                <c:pt idx="47">
                  <c:v>42248</c:v>
                </c:pt>
                <c:pt idx="48">
                  <c:v>42278</c:v>
                </c:pt>
                <c:pt idx="49">
                  <c:v>42309</c:v>
                </c:pt>
                <c:pt idx="50">
                  <c:v>42339</c:v>
                </c:pt>
                <c:pt idx="51">
                  <c:v>42370</c:v>
                </c:pt>
                <c:pt idx="52">
                  <c:v>42401</c:v>
                </c:pt>
                <c:pt idx="53">
                  <c:v>42430</c:v>
                </c:pt>
                <c:pt idx="54">
                  <c:v>42461</c:v>
                </c:pt>
                <c:pt idx="55">
                  <c:v>42491</c:v>
                </c:pt>
                <c:pt idx="56">
                  <c:v>42522</c:v>
                </c:pt>
                <c:pt idx="57">
                  <c:v>42552</c:v>
                </c:pt>
                <c:pt idx="58">
                  <c:v>42583</c:v>
                </c:pt>
                <c:pt idx="59">
                  <c:v>42614</c:v>
                </c:pt>
                <c:pt idx="60">
                  <c:v>42644</c:v>
                </c:pt>
                <c:pt idx="61">
                  <c:v>42675</c:v>
                </c:pt>
                <c:pt idx="62">
                  <c:v>42705</c:v>
                </c:pt>
                <c:pt idx="63">
                  <c:v>42736</c:v>
                </c:pt>
                <c:pt idx="64">
                  <c:v>42767</c:v>
                </c:pt>
                <c:pt idx="65">
                  <c:v>42795</c:v>
                </c:pt>
                <c:pt idx="66">
                  <c:v>42826</c:v>
                </c:pt>
                <c:pt idx="67">
                  <c:v>42856</c:v>
                </c:pt>
                <c:pt idx="68">
                  <c:v>42887</c:v>
                </c:pt>
                <c:pt idx="69">
                  <c:v>42917</c:v>
                </c:pt>
                <c:pt idx="70">
                  <c:v>42948</c:v>
                </c:pt>
                <c:pt idx="71">
                  <c:v>42979</c:v>
                </c:pt>
                <c:pt idx="72">
                  <c:v>43009</c:v>
                </c:pt>
                <c:pt idx="73">
                  <c:v>43040</c:v>
                </c:pt>
                <c:pt idx="74">
                  <c:v>43070</c:v>
                </c:pt>
                <c:pt idx="75">
                  <c:v>43101</c:v>
                </c:pt>
                <c:pt idx="76">
                  <c:v>43132</c:v>
                </c:pt>
                <c:pt idx="77">
                  <c:v>43160</c:v>
                </c:pt>
                <c:pt idx="78">
                  <c:v>43191</c:v>
                </c:pt>
                <c:pt idx="79">
                  <c:v>43221</c:v>
                </c:pt>
                <c:pt idx="80">
                  <c:v>43252</c:v>
                </c:pt>
                <c:pt idx="81">
                  <c:v>43282</c:v>
                </c:pt>
                <c:pt idx="82">
                  <c:v>43313</c:v>
                </c:pt>
                <c:pt idx="83">
                  <c:v>43344</c:v>
                </c:pt>
                <c:pt idx="84">
                  <c:v>43374</c:v>
                </c:pt>
                <c:pt idx="85">
                  <c:v>43405</c:v>
                </c:pt>
                <c:pt idx="86">
                  <c:v>43435</c:v>
                </c:pt>
                <c:pt idx="87">
                  <c:v>43466</c:v>
                </c:pt>
                <c:pt idx="88">
                  <c:v>43497</c:v>
                </c:pt>
                <c:pt idx="89">
                  <c:v>43525</c:v>
                </c:pt>
                <c:pt idx="90">
                  <c:v>43556</c:v>
                </c:pt>
                <c:pt idx="91">
                  <c:v>43586</c:v>
                </c:pt>
                <c:pt idx="92">
                  <c:v>43617</c:v>
                </c:pt>
                <c:pt idx="93">
                  <c:v>43647</c:v>
                </c:pt>
                <c:pt idx="94">
                  <c:v>43678</c:v>
                </c:pt>
                <c:pt idx="95">
                  <c:v>43709</c:v>
                </c:pt>
                <c:pt idx="96">
                  <c:v>43739</c:v>
                </c:pt>
                <c:pt idx="97">
                  <c:v>43770</c:v>
                </c:pt>
                <c:pt idx="98">
                  <c:v>43800</c:v>
                </c:pt>
                <c:pt idx="99">
                  <c:v>43831</c:v>
                </c:pt>
                <c:pt idx="100">
                  <c:v>43862</c:v>
                </c:pt>
                <c:pt idx="101">
                  <c:v>43891</c:v>
                </c:pt>
              </c:numCache>
            </c:numRef>
          </c:cat>
          <c:val>
            <c:numRef>
              <c:f>'Electoral Districts'!$E$248:$DB$248</c:f>
              <c:numCache>
                <c:formatCode>General</c:formatCode>
                <c:ptCount val="102"/>
                <c:pt idx="0">
                  <c:v>2</c:v>
                </c:pt>
                <c:pt idx="1">
                  <c:v>5</c:v>
                </c:pt>
                <c:pt idx="2">
                  <c:v>12</c:v>
                </c:pt>
                <c:pt idx="3">
                  <c:v>24</c:v>
                </c:pt>
                <c:pt idx="4">
                  <c:v>8</c:v>
                </c:pt>
                <c:pt idx="5">
                  <c:v>14</c:v>
                </c:pt>
                <c:pt idx="6">
                  <c:v>11</c:v>
                </c:pt>
                <c:pt idx="7">
                  <c:v>26</c:v>
                </c:pt>
                <c:pt idx="8">
                  <c:v>34</c:v>
                </c:pt>
                <c:pt idx="9">
                  <c:v>22</c:v>
                </c:pt>
                <c:pt idx="10">
                  <c:v>38</c:v>
                </c:pt>
                <c:pt idx="11">
                  <c:v>25</c:v>
                </c:pt>
                <c:pt idx="12">
                  <c:v>49</c:v>
                </c:pt>
                <c:pt idx="13">
                  <c:v>27</c:v>
                </c:pt>
                <c:pt idx="14">
                  <c:v>61</c:v>
                </c:pt>
                <c:pt idx="15">
                  <c:v>31</c:v>
                </c:pt>
                <c:pt idx="16">
                  <c:v>21</c:v>
                </c:pt>
                <c:pt idx="17">
                  <c:v>68</c:v>
                </c:pt>
                <c:pt idx="18">
                  <c:v>72</c:v>
                </c:pt>
                <c:pt idx="19">
                  <c:v>58</c:v>
                </c:pt>
                <c:pt idx="20">
                  <c:v>59</c:v>
                </c:pt>
                <c:pt idx="21">
                  <c:v>87</c:v>
                </c:pt>
                <c:pt idx="22">
                  <c:v>50</c:v>
                </c:pt>
                <c:pt idx="23">
                  <c:v>38</c:v>
                </c:pt>
                <c:pt idx="24">
                  <c:v>67</c:v>
                </c:pt>
                <c:pt idx="25">
                  <c:v>53</c:v>
                </c:pt>
                <c:pt idx="26">
                  <c:v>89</c:v>
                </c:pt>
                <c:pt idx="27">
                  <c:v>82</c:v>
                </c:pt>
                <c:pt idx="28">
                  <c:v>75</c:v>
                </c:pt>
                <c:pt idx="29">
                  <c:v>110</c:v>
                </c:pt>
                <c:pt idx="30">
                  <c:v>86</c:v>
                </c:pt>
                <c:pt idx="31">
                  <c:v>36</c:v>
                </c:pt>
                <c:pt idx="32">
                  <c:v>64</c:v>
                </c:pt>
                <c:pt idx="33">
                  <c:v>48</c:v>
                </c:pt>
                <c:pt idx="34">
                  <c:v>64</c:v>
                </c:pt>
                <c:pt idx="35">
                  <c:v>80</c:v>
                </c:pt>
                <c:pt idx="36">
                  <c:v>87</c:v>
                </c:pt>
                <c:pt idx="37">
                  <c:v>63</c:v>
                </c:pt>
                <c:pt idx="38">
                  <c:v>110</c:v>
                </c:pt>
                <c:pt idx="39">
                  <c:v>95</c:v>
                </c:pt>
                <c:pt idx="40">
                  <c:v>79</c:v>
                </c:pt>
                <c:pt idx="41">
                  <c:v>72</c:v>
                </c:pt>
                <c:pt idx="42">
                  <c:v>35</c:v>
                </c:pt>
                <c:pt idx="43">
                  <c:v>85</c:v>
                </c:pt>
                <c:pt idx="44">
                  <c:v>71</c:v>
                </c:pt>
                <c:pt idx="45">
                  <c:v>67</c:v>
                </c:pt>
                <c:pt idx="46">
                  <c:v>72</c:v>
                </c:pt>
                <c:pt idx="47">
                  <c:v>71</c:v>
                </c:pt>
                <c:pt idx="48">
                  <c:v>78</c:v>
                </c:pt>
                <c:pt idx="49">
                  <c:v>113</c:v>
                </c:pt>
                <c:pt idx="50">
                  <c:v>84</c:v>
                </c:pt>
                <c:pt idx="51">
                  <c:v>116</c:v>
                </c:pt>
                <c:pt idx="52">
                  <c:v>101</c:v>
                </c:pt>
                <c:pt idx="53">
                  <c:v>94</c:v>
                </c:pt>
                <c:pt idx="54">
                  <c:v>54</c:v>
                </c:pt>
                <c:pt idx="55">
                  <c:v>48</c:v>
                </c:pt>
                <c:pt idx="56">
                  <c:v>49</c:v>
                </c:pt>
                <c:pt idx="57">
                  <c:v>86</c:v>
                </c:pt>
                <c:pt idx="58">
                  <c:v>111</c:v>
                </c:pt>
                <c:pt idx="59">
                  <c:v>79</c:v>
                </c:pt>
                <c:pt idx="60">
                  <c:v>60</c:v>
                </c:pt>
                <c:pt idx="61">
                  <c:v>85</c:v>
                </c:pt>
                <c:pt idx="62">
                  <c:v>89</c:v>
                </c:pt>
                <c:pt idx="63">
                  <c:v>86</c:v>
                </c:pt>
                <c:pt idx="64">
                  <c:v>66</c:v>
                </c:pt>
                <c:pt idx="65">
                  <c:v>76</c:v>
                </c:pt>
                <c:pt idx="66">
                  <c:v>58</c:v>
                </c:pt>
                <c:pt idx="67">
                  <c:v>51</c:v>
                </c:pt>
                <c:pt idx="68">
                  <c:v>65</c:v>
                </c:pt>
                <c:pt idx="69">
                  <c:v>67</c:v>
                </c:pt>
                <c:pt idx="70">
                  <c:v>67</c:v>
                </c:pt>
                <c:pt idx="71">
                  <c:v>68</c:v>
                </c:pt>
                <c:pt idx="72">
                  <c:v>83</c:v>
                </c:pt>
                <c:pt idx="73">
                  <c:v>69</c:v>
                </c:pt>
                <c:pt idx="74">
                  <c:v>115</c:v>
                </c:pt>
                <c:pt idx="75">
                  <c:v>84</c:v>
                </c:pt>
                <c:pt idx="76">
                  <c:v>62</c:v>
                </c:pt>
                <c:pt idx="77">
                  <c:v>126</c:v>
                </c:pt>
                <c:pt idx="78">
                  <c:v>90</c:v>
                </c:pt>
                <c:pt idx="79">
                  <c:v>72</c:v>
                </c:pt>
                <c:pt idx="80">
                  <c:v>74</c:v>
                </c:pt>
                <c:pt idx="81">
                  <c:v>76</c:v>
                </c:pt>
                <c:pt idx="82">
                  <c:v>81</c:v>
                </c:pt>
                <c:pt idx="83">
                  <c:v>113</c:v>
                </c:pt>
                <c:pt idx="84">
                  <c:v>78</c:v>
                </c:pt>
                <c:pt idx="85">
                  <c:v>107</c:v>
                </c:pt>
                <c:pt idx="86">
                  <c:v>90</c:v>
                </c:pt>
                <c:pt idx="87">
                  <c:v>122</c:v>
                </c:pt>
                <c:pt idx="88">
                  <c:v>77</c:v>
                </c:pt>
                <c:pt idx="89">
                  <c:v>99</c:v>
                </c:pt>
                <c:pt idx="90">
                  <c:v>115</c:v>
                </c:pt>
                <c:pt idx="91">
                  <c:v>116</c:v>
                </c:pt>
                <c:pt idx="92">
                  <c:v>63</c:v>
                </c:pt>
                <c:pt idx="93">
                  <c:v>118</c:v>
                </c:pt>
                <c:pt idx="94">
                  <c:v>62</c:v>
                </c:pt>
                <c:pt idx="95">
                  <c:v>87</c:v>
                </c:pt>
                <c:pt idx="96">
                  <c:v>93</c:v>
                </c:pt>
                <c:pt idx="97">
                  <c:v>116</c:v>
                </c:pt>
                <c:pt idx="98">
                  <c:v>115</c:v>
                </c:pt>
                <c:pt idx="99">
                  <c:v>112</c:v>
                </c:pt>
                <c:pt idx="100">
                  <c:v>70</c:v>
                </c:pt>
                <c:pt idx="101">
                  <c:v>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EC2-4F1E-8214-150751E5CA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8598224"/>
        <c:axId val="1"/>
      </c:lineChart>
      <c:dateAx>
        <c:axId val="778598224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Offset val="100"/>
        <c:baseTimeUnit val="months"/>
        <c:majorUnit val="2"/>
        <c:majorTimeUnit val="months"/>
        <c:minorUnit val="1"/>
        <c:minorTimeUnit val="months"/>
      </c:dateAx>
      <c:valAx>
        <c:axId val="1"/>
        <c:scaling>
          <c:orientation val="minMax"/>
          <c:max val="1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7859822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East Durham AAP</a:t>
            </a:r>
          </a:p>
        </c:rich>
      </c:tx>
      <c:layout>
        <c:manualLayout>
          <c:xMode val="edge"/>
          <c:yMode val="edge"/>
          <c:x val="0.38452006466772692"/>
          <c:y val="1.707752362873146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2422048637992354E-2"/>
          <c:y val="0.10526315789473684"/>
          <c:w val="0.90262282330536936"/>
          <c:h val="0.69659442724458209"/>
        </c:manualLayout>
      </c:layout>
      <c:lineChart>
        <c:grouping val="standard"/>
        <c:varyColors val="0"/>
        <c:ser>
          <c:idx val="6"/>
          <c:order val="0"/>
          <c:tx>
            <c:strRef>
              <c:f>'Electoral Districts'!$B$245:$D$245</c:f>
              <c:strCache>
                <c:ptCount val="3"/>
                <c:pt idx="0">
                  <c:v>East Durham</c:v>
                </c:pt>
                <c:pt idx="2">
                  <c:v>East Durham</c:v>
                </c:pt>
              </c:strCache>
            </c:strRef>
          </c:tx>
          <c:spPr>
            <a:ln w="38100">
              <a:solidFill>
                <a:srgbClr val="00808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'Electoral Districts'!$E$238:$DB$238</c:f>
              <c:numCache>
                <c:formatCode>mmm\-yy</c:formatCode>
                <c:ptCount val="102"/>
                <c:pt idx="0">
                  <c:v>40817</c:v>
                </c:pt>
                <c:pt idx="1">
                  <c:v>40848</c:v>
                </c:pt>
                <c:pt idx="2">
                  <c:v>40878</c:v>
                </c:pt>
                <c:pt idx="3">
                  <c:v>40909</c:v>
                </c:pt>
                <c:pt idx="4">
                  <c:v>40940</c:v>
                </c:pt>
                <c:pt idx="5">
                  <c:v>40969</c:v>
                </c:pt>
                <c:pt idx="6">
                  <c:v>41000</c:v>
                </c:pt>
                <c:pt idx="7">
                  <c:v>41030</c:v>
                </c:pt>
                <c:pt idx="8">
                  <c:v>41061</c:v>
                </c:pt>
                <c:pt idx="9">
                  <c:v>41091</c:v>
                </c:pt>
                <c:pt idx="10">
                  <c:v>41122</c:v>
                </c:pt>
                <c:pt idx="11">
                  <c:v>41153</c:v>
                </c:pt>
                <c:pt idx="12">
                  <c:v>41183</c:v>
                </c:pt>
                <c:pt idx="13">
                  <c:v>41214</c:v>
                </c:pt>
                <c:pt idx="14">
                  <c:v>41244</c:v>
                </c:pt>
                <c:pt idx="15">
                  <c:v>41275</c:v>
                </c:pt>
                <c:pt idx="16">
                  <c:v>41306</c:v>
                </c:pt>
                <c:pt idx="17">
                  <c:v>41334</c:v>
                </c:pt>
                <c:pt idx="18">
                  <c:v>41365</c:v>
                </c:pt>
                <c:pt idx="19">
                  <c:v>41395</c:v>
                </c:pt>
                <c:pt idx="20">
                  <c:v>41426</c:v>
                </c:pt>
                <c:pt idx="21">
                  <c:v>41456</c:v>
                </c:pt>
                <c:pt idx="22">
                  <c:v>41487</c:v>
                </c:pt>
                <c:pt idx="23">
                  <c:v>41518</c:v>
                </c:pt>
                <c:pt idx="24">
                  <c:v>41548</c:v>
                </c:pt>
                <c:pt idx="25">
                  <c:v>41579</c:v>
                </c:pt>
                <c:pt idx="26">
                  <c:v>41609</c:v>
                </c:pt>
                <c:pt idx="27">
                  <c:v>41640</c:v>
                </c:pt>
                <c:pt idx="28">
                  <c:v>41671</c:v>
                </c:pt>
                <c:pt idx="29">
                  <c:v>41699</c:v>
                </c:pt>
                <c:pt idx="30">
                  <c:v>41730</c:v>
                </c:pt>
                <c:pt idx="31">
                  <c:v>41760</c:v>
                </c:pt>
                <c:pt idx="32">
                  <c:v>41791</c:v>
                </c:pt>
                <c:pt idx="33">
                  <c:v>41821</c:v>
                </c:pt>
                <c:pt idx="34">
                  <c:v>41852</c:v>
                </c:pt>
                <c:pt idx="35">
                  <c:v>41883</c:v>
                </c:pt>
                <c:pt idx="36">
                  <c:v>41913</c:v>
                </c:pt>
                <c:pt idx="37">
                  <c:v>41944</c:v>
                </c:pt>
                <c:pt idx="38">
                  <c:v>41974</c:v>
                </c:pt>
                <c:pt idx="39">
                  <c:v>42005</c:v>
                </c:pt>
                <c:pt idx="40">
                  <c:v>42036</c:v>
                </c:pt>
                <c:pt idx="41">
                  <c:v>42064</c:v>
                </c:pt>
                <c:pt idx="42">
                  <c:v>42095</c:v>
                </c:pt>
                <c:pt idx="43">
                  <c:v>42125</c:v>
                </c:pt>
                <c:pt idx="44">
                  <c:v>42156</c:v>
                </c:pt>
                <c:pt idx="45">
                  <c:v>42186</c:v>
                </c:pt>
                <c:pt idx="46">
                  <c:v>42217</c:v>
                </c:pt>
                <c:pt idx="47">
                  <c:v>42248</c:v>
                </c:pt>
                <c:pt idx="48">
                  <c:v>42278</c:v>
                </c:pt>
                <c:pt idx="49">
                  <c:v>42309</c:v>
                </c:pt>
                <c:pt idx="50">
                  <c:v>42339</c:v>
                </c:pt>
                <c:pt idx="51">
                  <c:v>42370</c:v>
                </c:pt>
                <c:pt idx="52">
                  <c:v>42401</c:v>
                </c:pt>
                <c:pt idx="53">
                  <c:v>42430</c:v>
                </c:pt>
                <c:pt idx="54">
                  <c:v>42461</c:v>
                </c:pt>
                <c:pt idx="55">
                  <c:v>42491</c:v>
                </c:pt>
                <c:pt idx="56">
                  <c:v>42522</c:v>
                </c:pt>
                <c:pt idx="57">
                  <c:v>42552</c:v>
                </c:pt>
                <c:pt idx="58">
                  <c:v>42583</c:v>
                </c:pt>
                <c:pt idx="59">
                  <c:v>42614</c:v>
                </c:pt>
                <c:pt idx="60">
                  <c:v>42644</c:v>
                </c:pt>
                <c:pt idx="61">
                  <c:v>42675</c:v>
                </c:pt>
                <c:pt idx="62">
                  <c:v>42705</c:v>
                </c:pt>
                <c:pt idx="63">
                  <c:v>42736</c:v>
                </c:pt>
                <c:pt idx="64">
                  <c:v>42767</c:v>
                </c:pt>
                <c:pt idx="65">
                  <c:v>42795</c:v>
                </c:pt>
                <c:pt idx="66">
                  <c:v>42826</c:v>
                </c:pt>
                <c:pt idx="67">
                  <c:v>42856</c:v>
                </c:pt>
                <c:pt idx="68">
                  <c:v>42887</c:v>
                </c:pt>
                <c:pt idx="69">
                  <c:v>42917</c:v>
                </c:pt>
                <c:pt idx="70">
                  <c:v>42948</c:v>
                </c:pt>
                <c:pt idx="71">
                  <c:v>42979</c:v>
                </c:pt>
                <c:pt idx="72">
                  <c:v>43009</c:v>
                </c:pt>
                <c:pt idx="73">
                  <c:v>43040</c:v>
                </c:pt>
                <c:pt idx="74">
                  <c:v>43070</c:v>
                </c:pt>
                <c:pt idx="75">
                  <c:v>43101</c:v>
                </c:pt>
                <c:pt idx="76">
                  <c:v>43132</c:v>
                </c:pt>
                <c:pt idx="77">
                  <c:v>43160</c:v>
                </c:pt>
                <c:pt idx="78">
                  <c:v>43191</c:v>
                </c:pt>
                <c:pt idx="79">
                  <c:v>43221</c:v>
                </c:pt>
                <c:pt idx="80">
                  <c:v>43252</c:v>
                </c:pt>
                <c:pt idx="81">
                  <c:v>43282</c:v>
                </c:pt>
                <c:pt idx="82">
                  <c:v>43313</c:v>
                </c:pt>
                <c:pt idx="83">
                  <c:v>43344</c:v>
                </c:pt>
                <c:pt idx="84">
                  <c:v>43374</c:v>
                </c:pt>
                <c:pt idx="85">
                  <c:v>43405</c:v>
                </c:pt>
                <c:pt idx="86">
                  <c:v>43435</c:v>
                </c:pt>
                <c:pt idx="87">
                  <c:v>43466</c:v>
                </c:pt>
                <c:pt idx="88">
                  <c:v>43497</c:v>
                </c:pt>
                <c:pt idx="89">
                  <c:v>43525</c:v>
                </c:pt>
                <c:pt idx="90">
                  <c:v>43556</c:v>
                </c:pt>
                <c:pt idx="91">
                  <c:v>43586</c:v>
                </c:pt>
                <c:pt idx="92">
                  <c:v>43617</c:v>
                </c:pt>
                <c:pt idx="93">
                  <c:v>43647</c:v>
                </c:pt>
                <c:pt idx="94">
                  <c:v>43678</c:v>
                </c:pt>
                <c:pt idx="95">
                  <c:v>43709</c:v>
                </c:pt>
                <c:pt idx="96">
                  <c:v>43739</c:v>
                </c:pt>
                <c:pt idx="97">
                  <c:v>43770</c:v>
                </c:pt>
                <c:pt idx="98">
                  <c:v>43800</c:v>
                </c:pt>
                <c:pt idx="99">
                  <c:v>43831</c:v>
                </c:pt>
                <c:pt idx="100">
                  <c:v>43862</c:v>
                </c:pt>
                <c:pt idx="101">
                  <c:v>43891</c:v>
                </c:pt>
              </c:numCache>
            </c:numRef>
          </c:cat>
          <c:val>
            <c:numRef>
              <c:f>'Electoral Districts'!$E$245:$DB$245</c:f>
              <c:numCache>
                <c:formatCode>General</c:formatCode>
                <c:ptCount val="102"/>
                <c:pt idx="0">
                  <c:v>0</c:v>
                </c:pt>
                <c:pt idx="1">
                  <c:v>7</c:v>
                </c:pt>
                <c:pt idx="2">
                  <c:v>59</c:v>
                </c:pt>
                <c:pt idx="3">
                  <c:v>12</c:v>
                </c:pt>
                <c:pt idx="4">
                  <c:v>36</c:v>
                </c:pt>
                <c:pt idx="5">
                  <c:v>31</c:v>
                </c:pt>
                <c:pt idx="6">
                  <c:v>24</c:v>
                </c:pt>
                <c:pt idx="7">
                  <c:v>27</c:v>
                </c:pt>
                <c:pt idx="8">
                  <c:v>29</c:v>
                </c:pt>
                <c:pt idx="9">
                  <c:v>60</c:v>
                </c:pt>
                <c:pt idx="10">
                  <c:v>36</c:v>
                </c:pt>
                <c:pt idx="11">
                  <c:v>10</c:v>
                </c:pt>
                <c:pt idx="12">
                  <c:v>29</c:v>
                </c:pt>
                <c:pt idx="13">
                  <c:v>14</c:v>
                </c:pt>
                <c:pt idx="14">
                  <c:v>42</c:v>
                </c:pt>
                <c:pt idx="15">
                  <c:v>22</c:v>
                </c:pt>
                <c:pt idx="16">
                  <c:v>27</c:v>
                </c:pt>
                <c:pt idx="17">
                  <c:v>10</c:v>
                </c:pt>
                <c:pt idx="18">
                  <c:v>47</c:v>
                </c:pt>
                <c:pt idx="19">
                  <c:v>48</c:v>
                </c:pt>
                <c:pt idx="20">
                  <c:v>36</c:v>
                </c:pt>
                <c:pt idx="21">
                  <c:v>24</c:v>
                </c:pt>
                <c:pt idx="22">
                  <c:v>33</c:v>
                </c:pt>
                <c:pt idx="23">
                  <c:v>48</c:v>
                </c:pt>
                <c:pt idx="24">
                  <c:v>64</c:v>
                </c:pt>
                <c:pt idx="25">
                  <c:v>44</c:v>
                </c:pt>
                <c:pt idx="26">
                  <c:v>30</c:v>
                </c:pt>
                <c:pt idx="27">
                  <c:v>61</c:v>
                </c:pt>
                <c:pt idx="28">
                  <c:v>52</c:v>
                </c:pt>
                <c:pt idx="29">
                  <c:v>97</c:v>
                </c:pt>
                <c:pt idx="30">
                  <c:v>103</c:v>
                </c:pt>
                <c:pt idx="31">
                  <c:v>117</c:v>
                </c:pt>
                <c:pt idx="32">
                  <c:v>81</c:v>
                </c:pt>
                <c:pt idx="33">
                  <c:v>79</c:v>
                </c:pt>
                <c:pt idx="34">
                  <c:v>132</c:v>
                </c:pt>
                <c:pt idx="35">
                  <c:v>98</c:v>
                </c:pt>
                <c:pt idx="36">
                  <c:v>96</c:v>
                </c:pt>
                <c:pt idx="37">
                  <c:v>91</c:v>
                </c:pt>
                <c:pt idx="38">
                  <c:v>151</c:v>
                </c:pt>
                <c:pt idx="39">
                  <c:v>73</c:v>
                </c:pt>
                <c:pt idx="40">
                  <c:v>60</c:v>
                </c:pt>
                <c:pt idx="41">
                  <c:v>88</c:v>
                </c:pt>
                <c:pt idx="42">
                  <c:v>47</c:v>
                </c:pt>
                <c:pt idx="43">
                  <c:v>140</c:v>
                </c:pt>
                <c:pt idx="44">
                  <c:v>118</c:v>
                </c:pt>
                <c:pt idx="45">
                  <c:v>62</c:v>
                </c:pt>
                <c:pt idx="46">
                  <c:v>40</c:v>
                </c:pt>
                <c:pt idx="47">
                  <c:v>85</c:v>
                </c:pt>
                <c:pt idx="48">
                  <c:v>95</c:v>
                </c:pt>
                <c:pt idx="49">
                  <c:v>103</c:v>
                </c:pt>
                <c:pt idx="50">
                  <c:v>120</c:v>
                </c:pt>
                <c:pt idx="51">
                  <c:v>151</c:v>
                </c:pt>
                <c:pt idx="52">
                  <c:v>150</c:v>
                </c:pt>
                <c:pt idx="53">
                  <c:v>111</c:v>
                </c:pt>
                <c:pt idx="54">
                  <c:v>114</c:v>
                </c:pt>
                <c:pt idx="55">
                  <c:v>145</c:v>
                </c:pt>
                <c:pt idx="56">
                  <c:v>147</c:v>
                </c:pt>
                <c:pt idx="57">
                  <c:v>140</c:v>
                </c:pt>
                <c:pt idx="58">
                  <c:v>143</c:v>
                </c:pt>
                <c:pt idx="59">
                  <c:v>178</c:v>
                </c:pt>
                <c:pt idx="60">
                  <c:v>196</c:v>
                </c:pt>
                <c:pt idx="61">
                  <c:v>221</c:v>
                </c:pt>
                <c:pt idx="62">
                  <c:v>165</c:v>
                </c:pt>
                <c:pt idx="63">
                  <c:v>155</c:v>
                </c:pt>
                <c:pt idx="64">
                  <c:v>152</c:v>
                </c:pt>
                <c:pt idx="65">
                  <c:v>189</c:v>
                </c:pt>
                <c:pt idx="66">
                  <c:v>140</c:v>
                </c:pt>
                <c:pt idx="67">
                  <c:v>152</c:v>
                </c:pt>
                <c:pt idx="68">
                  <c:v>131</c:v>
                </c:pt>
                <c:pt idx="69">
                  <c:v>133</c:v>
                </c:pt>
                <c:pt idx="70">
                  <c:v>146</c:v>
                </c:pt>
                <c:pt idx="71">
                  <c:v>135</c:v>
                </c:pt>
                <c:pt idx="72">
                  <c:v>161</c:v>
                </c:pt>
                <c:pt idx="73">
                  <c:v>351</c:v>
                </c:pt>
                <c:pt idx="74">
                  <c:v>376</c:v>
                </c:pt>
                <c:pt idx="75">
                  <c:v>322</c:v>
                </c:pt>
                <c:pt idx="76">
                  <c:v>273</c:v>
                </c:pt>
                <c:pt idx="77">
                  <c:v>339</c:v>
                </c:pt>
                <c:pt idx="78">
                  <c:v>218</c:v>
                </c:pt>
                <c:pt idx="79">
                  <c:v>143</c:v>
                </c:pt>
                <c:pt idx="80">
                  <c:v>166</c:v>
                </c:pt>
                <c:pt idx="81">
                  <c:v>167</c:v>
                </c:pt>
                <c:pt idx="82">
                  <c:v>181</c:v>
                </c:pt>
                <c:pt idx="83">
                  <c:v>219</c:v>
                </c:pt>
                <c:pt idx="84">
                  <c:v>268</c:v>
                </c:pt>
                <c:pt idx="85">
                  <c:v>300</c:v>
                </c:pt>
                <c:pt idx="86">
                  <c:v>337</c:v>
                </c:pt>
                <c:pt idx="87">
                  <c:v>392</c:v>
                </c:pt>
                <c:pt idx="88">
                  <c:v>293</c:v>
                </c:pt>
                <c:pt idx="89">
                  <c:v>315</c:v>
                </c:pt>
                <c:pt idx="90">
                  <c:v>244</c:v>
                </c:pt>
                <c:pt idx="91">
                  <c:v>196</c:v>
                </c:pt>
                <c:pt idx="92">
                  <c:v>172</c:v>
                </c:pt>
                <c:pt idx="93">
                  <c:v>228</c:v>
                </c:pt>
                <c:pt idx="94">
                  <c:v>229</c:v>
                </c:pt>
                <c:pt idx="95">
                  <c:v>203</c:v>
                </c:pt>
                <c:pt idx="96">
                  <c:v>246</c:v>
                </c:pt>
                <c:pt idx="97">
                  <c:v>286</c:v>
                </c:pt>
                <c:pt idx="98">
                  <c:v>238</c:v>
                </c:pt>
                <c:pt idx="99">
                  <c:v>283</c:v>
                </c:pt>
                <c:pt idx="100">
                  <c:v>159</c:v>
                </c:pt>
                <c:pt idx="101">
                  <c:v>231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232-45C3-8E83-9307E6890A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8592648"/>
        <c:axId val="1"/>
      </c:lineChart>
      <c:dateAx>
        <c:axId val="778592648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Offset val="100"/>
        <c:baseTimeUnit val="months"/>
        <c:majorUnit val="2"/>
        <c:majorTimeUnit val="months"/>
        <c:minorUnit val="2"/>
        <c:minorTimeUnit val="month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785926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Spennymoor AAP</a:t>
            </a:r>
          </a:p>
        </c:rich>
      </c:tx>
      <c:layout>
        <c:manualLayout>
          <c:xMode val="edge"/>
          <c:yMode val="edge"/>
          <c:x val="0.385000039330748"/>
          <c:y val="1.82523555523301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25E-2"/>
          <c:y val="9.8039483870261818E-2"/>
          <c:w val="0.90249999999999997"/>
          <c:h val="0.71148654008704282"/>
        </c:manualLayout>
      </c:layout>
      <c:lineChart>
        <c:grouping val="standard"/>
        <c:varyColors val="0"/>
        <c:ser>
          <c:idx val="10"/>
          <c:order val="0"/>
          <c:tx>
            <c:strRef>
              <c:f>'Electoral Districts'!$B$249:$D$249</c:f>
              <c:strCache>
                <c:ptCount val="3"/>
                <c:pt idx="0">
                  <c:v>Spennymoor</c:v>
                </c:pt>
                <c:pt idx="2">
                  <c:v>Spennymoor</c:v>
                </c:pt>
              </c:strCache>
            </c:strRef>
          </c:tx>
          <c:spPr>
            <a:ln w="38100">
              <a:solidFill>
                <a:srgbClr val="80008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'Electoral Districts'!$E$238:$DB$238</c:f>
              <c:numCache>
                <c:formatCode>mmm\-yy</c:formatCode>
                <c:ptCount val="102"/>
                <c:pt idx="0">
                  <c:v>40817</c:v>
                </c:pt>
                <c:pt idx="1">
                  <c:v>40848</c:v>
                </c:pt>
                <c:pt idx="2">
                  <c:v>40878</c:v>
                </c:pt>
                <c:pt idx="3">
                  <c:v>40909</c:v>
                </c:pt>
                <c:pt idx="4">
                  <c:v>40940</c:v>
                </c:pt>
                <c:pt idx="5">
                  <c:v>40969</c:v>
                </c:pt>
                <c:pt idx="6">
                  <c:v>41000</c:v>
                </c:pt>
                <c:pt idx="7">
                  <c:v>41030</c:v>
                </c:pt>
                <c:pt idx="8">
                  <c:v>41061</c:v>
                </c:pt>
                <c:pt idx="9">
                  <c:v>41091</c:v>
                </c:pt>
                <c:pt idx="10">
                  <c:v>41122</c:v>
                </c:pt>
                <c:pt idx="11">
                  <c:v>41153</c:v>
                </c:pt>
                <c:pt idx="12">
                  <c:v>41183</c:v>
                </c:pt>
                <c:pt idx="13">
                  <c:v>41214</c:v>
                </c:pt>
                <c:pt idx="14">
                  <c:v>41244</c:v>
                </c:pt>
                <c:pt idx="15">
                  <c:v>41275</c:v>
                </c:pt>
                <c:pt idx="16">
                  <c:v>41306</c:v>
                </c:pt>
                <c:pt idx="17">
                  <c:v>41334</c:v>
                </c:pt>
                <c:pt idx="18">
                  <c:v>41365</c:v>
                </c:pt>
                <c:pt idx="19">
                  <c:v>41395</c:v>
                </c:pt>
                <c:pt idx="20">
                  <c:v>41426</c:v>
                </c:pt>
                <c:pt idx="21">
                  <c:v>41456</c:v>
                </c:pt>
                <c:pt idx="22">
                  <c:v>41487</c:v>
                </c:pt>
                <c:pt idx="23">
                  <c:v>41518</c:v>
                </c:pt>
                <c:pt idx="24">
                  <c:v>41548</c:v>
                </c:pt>
                <c:pt idx="25">
                  <c:v>41579</c:v>
                </c:pt>
                <c:pt idx="26">
                  <c:v>41609</c:v>
                </c:pt>
                <c:pt idx="27">
                  <c:v>41640</c:v>
                </c:pt>
                <c:pt idx="28">
                  <c:v>41671</c:v>
                </c:pt>
                <c:pt idx="29">
                  <c:v>41699</c:v>
                </c:pt>
                <c:pt idx="30">
                  <c:v>41730</c:v>
                </c:pt>
                <c:pt idx="31">
                  <c:v>41760</c:v>
                </c:pt>
                <c:pt idx="32">
                  <c:v>41791</c:v>
                </c:pt>
                <c:pt idx="33">
                  <c:v>41821</c:v>
                </c:pt>
                <c:pt idx="34">
                  <c:v>41852</c:v>
                </c:pt>
                <c:pt idx="35">
                  <c:v>41883</c:v>
                </c:pt>
                <c:pt idx="36">
                  <c:v>41913</c:v>
                </c:pt>
                <c:pt idx="37">
                  <c:v>41944</c:v>
                </c:pt>
                <c:pt idx="38">
                  <c:v>41974</c:v>
                </c:pt>
                <c:pt idx="39">
                  <c:v>42005</c:v>
                </c:pt>
                <c:pt idx="40">
                  <c:v>42036</c:v>
                </c:pt>
                <c:pt idx="41">
                  <c:v>42064</c:v>
                </c:pt>
                <c:pt idx="42">
                  <c:v>42095</c:v>
                </c:pt>
                <c:pt idx="43">
                  <c:v>42125</c:v>
                </c:pt>
                <c:pt idx="44">
                  <c:v>42156</c:v>
                </c:pt>
                <c:pt idx="45">
                  <c:v>42186</c:v>
                </c:pt>
                <c:pt idx="46">
                  <c:v>42217</c:v>
                </c:pt>
                <c:pt idx="47">
                  <c:v>42248</c:v>
                </c:pt>
                <c:pt idx="48">
                  <c:v>42278</c:v>
                </c:pt>
                <c:pt idx="49">
                  <c:v>42309</c:v>
                </c:pt>
                <c:pt idx="50">
                  <c:v>42339</c:v>
                </c:pt>
                <c:pt idx="51">
                  <c:v>42370</c:v>
                </c:pt>
                <c:pt idx="52">
                  <c:v>42401</c:v>
                </c:pt>
                <c:pt idx="53">
                  <c:v>42430</c:v>
                </c:pt>
                <c:pt idx="54">
                  <c:v>42461</c:v>
                </c:pt>
                <c:pt idx="55">
                  <c:v>42491</c:v>
                </c:pt>
                <c:pt idx="56">
                  <c:v>42522</c:v>
                </c:pt>
                <c:pt idx="57">
                  <c:v>42552</c:v>
                </c:pt>
                <c:pt idx="58">
                  <c:v>42583</c:v>
                </c:pt>
                <c:pt idx="59">
                  <c:v>42614</c:v>
                </c:pt>
                <c:pt idx="60">
                  <c:v>42644</c:v>
                </c:pt>
                <c:pt idx="61">
                  <c:v>42675</c:v>
                </c:pt>
                <c:pt idx="62">
                  <c:v>42705</c:v>
                </c:pt>
                <c:pt idx="63">
                  <c:v>42736</c:v>
                </c:pt>
                <c:pt idx="64">
                  <c:v>42767</c:v>
                </c:pt>
                <c:pt idx="65">
                  <c:v>42795</c:v>
                </c:pt>
                <c:pt idx="66">
                  <c:v>42826</c:v>
                </c:pt>
                <c:pt idx="67">
                  <c:v>42856</c:v>
                </c:pt>
                <c:pt idx="68">
                  <c:v>42887</c:v>
                </c:pt>
                <c:pt idx="69">
                  <c:v>42917</c:v>
                </c:pt>
                <c:pt idx="70">
                  <c:v>42948</c:v>
                </c:pt>
                <c:pt idx="71">
                  <c:v>42979</c:v>
                </c:pt>
                <c:pt idx="72">
                  <c:v>43009</c:v>
                </c:pt>
                <c:pt idx="73">
                  <c:v>43040</c:v>
                </c:pt>
                <c:pt idx="74">
                  <c:v>43070</c:v>
                </c:pt>
                <c:pt idx="75">
                  <c:v>43101</c:v>
                </c:pt>
                <c:pt idx="76">
                  <c:v>43132</c:v>
                </c:pt>
                <c:pt idx="77">
                  <c:v>43160</c:v>
                </c:pt>
                <c:pt idx="78">
                  <c:v>43191</c:v>
                </c:pt>
                <c:pt idx="79">
                  <c:v>43221</c:v>
                </c:pt>
                <c:pt idx="80">
                  <c:v>43252</c:v>
                </c:pt>
                <c:pt idx="81">
                  <c:v>43282</c:v>
                </c:pt>
                <c:pt idx="82">
                  <c:v>43313</c:v>
                </c:pt>
                <c:pt idx="83">
                  <c:v>43344</c:v>
                </c:pt>
                <c:pt idx="84">
                  <c:v>43374</c:v>
                </c:pt>
                <c:pt idx="85">
                  <c:v>43405</c:v>
                </c:pt>
                <c:pt idx="86">
                  <c:v>43435</c:v>
                </c:pt>
                <c:pt idx="87">
                  <c:v>43466</c:v>
                </c:pt>
                <c:pt idx="88">
                  <c:v>43497</c:v>
                </c:pt>
                <c:pt idx="89">
                  <c:v>43525</c:v>
                </c:pt>
                <c:pt idx="90">
                  <c:v>43556</c:v>
                </c:pt>
                <c:pt idx="91">
                  <c:v>43586</c:v>
                </c:pt>
                <c:pt idx="92">
                  <c:v>43617</c:v>
                </c:pt>
                <c:pt idx="93">
                  <c:v>43647</c:v>
                </c:pt>
                <c:pt idx="94">
                  <c:v>43678</c:v>
                </c:pt>
                <c:pt idx="95">
                  <c:v>43709</c:v>
                </c:pt>
                <c:pt idx="96">
                  <c:v>43739</c:v>
                </c:pt>
                <c:pt idx="97">
                  <c:v>43770</c:v>
                </c:pt>
                <c:pt idx="98">
                  <c:v>43800</c:v>
                </c:pt>
                <c:pt idx="99">
                  <c:v>43831</c:v>
                </c:pt>
                <c:pt idx="100">
                  <c:v>43862</c:v>
                </c:pt>
                <c:pt idx="101">
                  <c:v>43891</c:v>
                </c:pt>
              </c:numCache>
            </c:numRef>
          </c:cat>
          <c:val>
            <c:numRef>
              <c:f>'Electoral Districts'!$E$249:$DB$249</c:f>
              <c:numCache>
                <c:formatCode>General</c:formatCode>
                <c:ptCount val="102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7</c:v>
                </c:pt>
                <c:pt idx="5">
                  <c:v>6</c:v>
                </c:pt>
                <c:pt idx="6">
                  <c:v>2</c:v>
                </c:pt>
                <c:pt idx="7">
                  <c:v>6</c:v>
                </c:pt>
                <c:pt idx="8">
                  <c:v>10</c:v>
                </c:pt>
                <c:pt idx="9">
                  <c:v>6</c:v>
                </c:pt>
                <c:pt idx="10">
                  <c:v>6</c:v>
                </c:pt>
                <c:pt idx="11">
                  <c:v>12</c:v>
                </c:pt>
                <c:pt idx="12">
                  <c:v>27</c:v>
                </c:pt>
                <c:pt idx="13">
                  <c:v>20</c:v>
                </c:pt>
                <c:pt idx="14">
                  <c:v>19</c:v>
                </c:pt>
                <c:pt idx="15">
                  <c:v>5</c:v>
                </c:pt>
                <c:pt idx="16">
                  <c:v>41</c:v>
                </c:pt>
                <c:pt idx="17">
                  <c:v>63</c:v>
                </c:pt>
                <c:pt idx="18">
                  <c:v>31</c:v>
                </c:pt>
                <c:pt idx="19">
                  <c:v>12</c:v>
                </c:pt>
                <c:pt idx="20">
                  <c:v>51</c:v>
                </c:pt>
                <c:pt idx="21">
                  <c:v>32</c:v>
                </c:pt>
                <c:pt idx="22">
                  <c:v>25</c:v>
                </c:pt>
                <c:pt idx="23">
                  <c:v>25</c:v>
                </c:pt>
                <c:pt idx="24">
                  <c:v>40</c:v>
                </c:pt>
                <c:pt idx="25">
                  <c:v>37</c:v>
                </c:pt>
                <c:pt idx="26">
                  <c:v>40</c:v>
                </c:pt>
                <c:pt idx="27">
                  <c:v>48</c:v>
                </c:pt>
                <c:pt idx="28">
                  <c:v>41</c:v>
                </c:pt>
                <c:pt idx="29">
                  <c:v>49</c:v>
                </c:pt>
                <c:pt idx="30">
                  <c:v>28</c:v>
                </c:pt>
                <c:pt idx="31">
                  <c:v>33</c:v>
                </c:pt>
                <c:pt idx="32">
                  <c:v>48</c:v>
                </c:pt>
                <c:pt idx="33">
                  <c:v>53</c:v>
                </c:pt>
                <c:pt idx="34">
                  <c:v>51</c:v>
                </c:pt>
                <c:pt idx="35">
                  <c:v>35</c:v>
                </c:pt>
                <c:pt idx="36">
                  <c:v>36</c:v>
                </c:pt>
                <c:pt idx="37">
                  <c:v>15</c:v>
                </c:pt>
                <c:pt idx="38">
                  <c:v>37</c:v>
                </c:pt>
                <c:pt idx="39">
                  <c:v>20</c:v>
                </c:pt>
                <c:pt idx="40">
                  <c:v>29</c:v>
                </c:pt>
                <c:pt idx="41">
                  <c:v>51</c:v>
                </c:pt>
                <c:pt idx="42">
                  <c:v>32</c:v>
                </c:pt>
                <c:pt idx="43">
                  <c:v>44</c:v>
                </c:pt>
                <c:pt idx="44">
                  <c:v>22</c:v>
                </c:pt>
                <c:pt idx="45">
                  <c:v>28</c:v>
                </c:pt>
                <c:pt idx="46">
                  <c:v>35</c:v>
                </c:pt>
                <c:pt idx="47">
                  <c:v>71</c:v>
                </c:pt>
                <c:pt idx="48">
                  <c:v>37</c:v>
                </c:pt>
                <c:pt idx="49">
                  <c:v>36</c:v>
                </c:pt>
                <c:pt idx="50">
                  <c:v>86</c:v>
                </c:pt>
                <c:pt idx="51">
                  <c:v>87</c:v>
                </c:pt>
                <c:pt idx="52">
                  <c:v>40</c:v>
                </c:pt>
                <c:pt idx="53">
                  <c:v>61</c:v>
                </c:pt>
                <c:pt idx="54">
                  <c:v>35</c:v>
                </c:pt>
                <c:pt idx="55">
                  <c:v>42</c:v>
                </c:pt>
                <c:pt idx="56">
                  <c:v>29</c:v>
                </c:pt>
                <c:pt idx="57">
                  <c:v>43</c:v>
                </c:pt>
                <c:pt idx="58">
                  <c:v>37</c:v>
                </c:pt>
                <c:pt idx="59">
                  <c:v>63</c:v>
                </c:pt>
                <c:pt idx="60">
                  <c:v>63</c:v>
                </c:pt>
                <c:pt idx="61">
                  <c:v>77</c:v>
                </c:pt>
                <c:pt idx="62">
                  <c:v>92</c:v>
                </c:pt>
                <c:pt idx="63">
                  <c:v>42</c:v>
                </c:pt>
                <c:pt idx="64">
                  <c:v>45</c:v>
                </c:pt>
                <c:pt idx="65">
                  <c:v>40</c:v>
                </c:pt>
                <c:pt idx="66">
                  <c:v>31</c:v>
                </c:pt>
                <c:pt idx="67">
                  <c:v>49</c:v>
                </c:pt>
                <c:pt idx="68">
                  <c:v>57</c:v>
                </c:pt>
                <c:pt idx="69">
                  <c:v>71</c:v>
                </c:pt>
                <c:pt idx="70">
                  <c:v>74</c:v>
                </c:pt>
                <c:pt idx="71">
                  <c:v>53</c:v>
                </c:pt>
                <c:pt idx="72">
                  <c:v>34</c:v>
                </c:pt>
                <c:pt idx="73">
                  <c:v>55</c:v>
                </c:pt>
                <c:pt idx="74">
                  <c:v>69</c:v>
                </c:pt>
                <c:pt idx="75">
                  <c:v>46</c:v>
                </c:pt>
                <c:pt idx="76">
                  <c:v>88</c:v>
                </c:pt>
                <c:pt idx="77">
                  <c:v>35</c:v>
                </c:pt>
                <c:pt idx="78">
                  <c:v>106</c:v>
                </c:pt>
                <c:pt idx="79">
                  <c:v>59</c:v>
                </c:pt>
                <c:pt idx="80">
                  <c:v>32</c:v>
                </c:pt>
                <c:pt idx="81">
                  <c:v>27</c:v>
                </c:pt>
                <c:pt idx="82">
                  <c:v>37</c:v>
                </c:pt>
                <c:pt idx="83">
                  <c:v>39</c:v>
                </c:pt>
                <c:pt idx="84">
                  <c:v>42</c:v>
                </c:pt>
                <c:pt idx="85">
                  <c:v>91</c:v>
                </c:pt>
                <c:pt idx="86">
                  <c:v>98</c:v>
                </c:pt>
                <c:pt idx="87">
                  <c:v>72</c:v>
                </c:pt>
                <c:pt idx="88">
                  <c:v>52</c:v>
                </c:pt>
                <c:pt idx="89">
                  <c:v>73</c:v>
                </c:pt>
                <c:pt idx="90">
                  <c:v>54</c:v>
                </c:pt>
                <c:pt idx="91">
                  <c:v>71</c:v>
                </c:pt>
                <c:pt idx="92">
                  <c:v>51</c:v>
                </c:pt>
                <c:pt idx="93">
                  <c:v>44</c:v>
                </c:pt>
                <c:pt idx="94">
                  <c:v>88</c:v>
                </c:pt>
                <c:pt idx="95">
                  <c:v>65</c:v>
                </c:pt>
                <c:pt idx="96">
                  <c:v>51</c:v>
                </c:pt>
                <c:pt idx="97">
                  <c:v>93</c:v>
                </c:pt>
                <c:pt idx="98">
                  <c:v>76</c:v>
                </c:pt>
                <c:pt idx="99">
                  <c:v>59</c:v>
                </c:pt>
                <c:pt idx="100">
                  <c:v>55</c:v>
                </c:pt>
                <c:pt idx="101">
                  <c:v>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D96-435A-8896-FA9B68B6C3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8600520"/>
        <c:axId val="1"/>
      </c:lineChart>
      <c:dateAx>
        <c:axId val="778600520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Offset val="100"/>
        <c:baseTimeUnit val="months"/>
        <c:majorUnit val="2"/>
        <c:majorTimeUnit val="months"/>
        <c:minorUnit val="2"/>
        <c:minorTimeUnit val="months"/>
      </c:dateAx>
      <c:valAx>
        <c:axId val="1"/>
        <c:scaling>
          <c:orientation val="minMax"/>
          <c:max val="1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7860052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East Durham Rural AAP</a:t>
            </a:r>
          </a:p>
        </c:rich>
      </c:tx>
      <c:layout>
        <c:manualLayout>
          <c:xMode val="edge"/>
          <c:yMode val="edge"/>
          <c:x val="0.35223182567295364"/>
          <c:y val="1.28330414555565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1627906976744189E-2"/>
          <c:y val="0.11145510835913312"/>
          <c:w val="0.90465116279069768"/>
          <c:h val="0.70278637770897834"/>
        </c:manualLayout>
      </c:layout>
      <c:lineChart>
        <c:grouping val="standard"/>
        <c:varyColors val="0"/>
        <c:ser>
          <c:idx val="7"/>
          <c:order val="0"/>
          <c:tx>
            <c:strRef>
              <c:f>'Electoral Districts'!$B$246:$D$246</c:f>
              <c:strCache>
                <c:ptCount val="3"/>
                <c:pt idx="0">
                  <c:v>East Durham Rural</c:v>
                </c:pt>
                <c:pt idx="2">
                  <c:v>East Durham Rural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'Electoral Districts'!$E$238:$DB$238</c:f>
              <c:numCache>
                <c:formatCode>mmm\-yy</c:formatCode>
                <c:ptCount val="102"/>
                <c:pt idx="0">
                  <c:v>40817</c:v>
                </c:pt>
                <c:pt idx="1">
                  <c:v>40848</c:v>
                </c:pt>
                <c:pt idx="2">
                  <c:v>40878</c:v>
                </c:pt>
                <c:pt idx="3">
                  <c:v>40909</c:v>
                </c:pt>
                <c:pt idx="4">
                  <c:v>40940</c:v>
                </c:pt>
                <c:pt idx="5">
                  <c:v>40969</c:v>
                </c:pt>
                <c:pt idx="6">
                  <c:v>41000</c:v>
                </c:pt>
                <c:pt idx="7">
                  <c:v>41030</c:v>
                </c:pt>
                <c:pt idx="8">
                  <c:v>41061</c:v>
                </c:pt>
                <c:pt idx="9">
                  <c:v>41091</c:v>
                </c:pt>
                <c:pt idx="10">
                  <c:v>41122</c:v>
                </c:pt>
                <c:pt idx="11">
                  <c:v>41153</c:v>
                </c:pt>
                <c:pt idx="12">
                  <c:v>41183</c:v>
                </c:pt>
                <c:pt idx="13">
                  <c:v>41214</c:v>
                </c:pt>
                <c:pt idx="14">
                  <c:v>41244</c:v>
                </c:pt>
                <c:pt idx="15">
                  <c:v>41275</c:v>
                </c:pt>
                <c:pt idx="16">
                  <c:v>41306</c:v>
                </c:pt>
                <c:pt idx="17">
                  <c:v>41334</c:v>
                </c:pt>
                <c:pt idx="18">
                  <c:v>41365</c:v>
                </c:pt>
                <c:pt idx="19">
                  <c:v>41395</c:v>
                </c:pt>
                <c:pt idx="20">
                  <c:v>41426</c:v>
                </c:pt>
                <c:pt idx="21">
                  <c:v>41456</c:v>
                </c:pt>
                <c:pt idx="22">
                  <c:v>41487</c:v>
                </c:pt>
                <c:pt idx="23">
                  <c:v>41518</c:v>
                </c:pt>
                <c:pt idx="24">
                  <c:v>41548</c:v>
                </c:pt>
                <c:pt idx="25">
                  <c:v>41579</c:v>
                </c:pt>
                <c:pt idx="26">
                  <c:v>41609</c:v>
                </c:pt>
                <c:pt idx="27">
                  <c:v>41640</c:v>
                </c:pt>
                <c:pt idx="28">
                  <c:v>41671</c:v>
                </c:pt>
                <c:pt idx="29">
                  <c:v>41699</c:v>
                </c:pt>
                <c:pt idx="30">
                  <c:v>41730</c:v>
                </c:pt>
                <c:pt idx="31">
                  <c:v>41760</c:v>
                </c:pt>
                <c:pt idx="32">
                  <c:v>41791</c:v>
                </c:pt>
                <c:pt idx="33">
                  <c:v>41821</c:v>
                </c:pt>
                <c:pt idx="34">
                  <c:v>41852</c:v>
                </c:pt>
                <c:pt idx="35">
                  <c:v>41883</c:v>
                </c:pt>
                <c:pt idx="36">
                  <c:v>41913</c:v>
                </c:pt>
                <c:pt idx="37">
                  <c:v>41944</c:v>
                </c:pt>
                <c:pt idx="38">
                  <c:v>41974</c:v>
                </c:pt>
                <c:pt idx="39">
                  <c:v>42005</c:v>
                </c:pt>
                <c:pt idx="40">
                  <c:v>42036</c:v>
                </c:pt>
                <c:pt idx="41">
                  <c:v>42064</c:v>
                </c:pt>
                <c:pt idx="42">
                  <c:v>42095</c:v>
                </c:pt>
                <c:pt idx="43">
                  <c:v>42125</c:v>
                </c:pt>
                <c:pt idx="44">
                  <c:v>42156</c:v>
                </c:pt>
                <c:pt idx="45">
                  <c:v>42186</c:v>
                </c:pt>
                <c:pt idx="46">
                  <c:v>42217</c:v>
                </c:pt>
                <c:pt idx="47">
                  <c:v>42248</c:v>
                </c:pt>
                <c:pt idx="48">
                  <c:v>42278</c:v>
                </c:pt>
                <c:pt idx="49">
                  <c:v>42309</c:v>
                </c:pt>
                <c:pt idx="50">
                  <c:v>42339</c:v>
                </c:pt>
                <c:pt idx="51">
                  <c:v>42370</c:v>
                </c:pt>
                <c:pt idx="52">
                  <c:v>42401</c:v>
                </c:pt>
                <c:pt idx="53">
                  <c:v>42430</c:v>
                </c:pt>
                <c:pt idx="54">
                  <c:v>42461</c:v>
                </c:pt>
                <c:pt idx="55">
                  <c:v>42491</c:v>
                </c:pt>
                <c:pt idx="56">
                  <c:v>42522</c:v>
                </c:pt>
                <c:pt idx="57">
                  <c:v>42552</c:v>
                </c:pt>
                <c:pt idx="58">
                  <c:v>42583</c:v>
                </c:pt>
                <c:pt idx="59">
                  <c:v>42614</c:v>
                </c:pt>
                <c:pt idx="60">
                  <c:v>42644</c:v>
                </c:pt>
                <c:pt idx="61">
                  <c:v>42675</c:v>
                </c:pt>
                <c:pt idx="62">
                  <c:v>42705</c:v>
                </c:pt>
                <c:pt idx="63">
                  <c:v>42736</c:v>
                </c:pt>
                <c:pt idx="64">
                  <c:v>42767</c:v>
                </c:pt>
                <c:pt idx="65">
                  <c:v>42795</c:v>
                </c:pt>
                <c:pt idx="66">
                  <c:v>42826</c:v>
                </c:pt>
                <c:pt idx="67">
                  <c:v>42856</c:v>
                </c:pt>
                <c:pt idx="68">
                  <c:v>42887</c:v>
                </c:pt>
                <c:pt idx="69">
                  <c:v>42917</c:v>
                </c:pt>
                <c:pt idx="70">
                  <c:v>42948</c:v>
                </c:pt>
                <c:pt idx="71">
                  <c:v>42979</c:v>
                </c:pt>
                <c:pt idx="72">
                  <c:v>43009</c:v>
                </c:pt>
                <c:pt idx="73">
                  <c:v>43040</c:v>
                </c:pt>
                <c:pt idx="74">
                  <c:v>43070</c:v>
                </c:pt>
                <c:pt idx="75">
                  <c:v>43101</c:v>
                </c:pt>
                <c:pt idx="76">
                  <c:v>43132</c:v>
                </c:pt>
                <c:pt idx="77">
                  <c:v>43160</c:v>
                </c:pt>
                <c:pt idx="78">
                  <c:v>43191</c:v>
                </c:pt>
                <c:pt idx="79">
                  <c:v>43221</c:v>
                </c:pt>
                <c:pt idx="80">
                  <c:v>43252</c:v>
                </c:pt>
                <c:pt idx="81">
                  <c:v>43282</c:v>
                </c:pt>
                <c:pt idx="82">
                  <c:v>43313</c:v>
                </c:pt>
                <c:pt idx="83">
                  <c:v>43344</c:v>
                </c:pt>
                <c:pt idx="84">
                  <c:v>43374</c:v>
                </c:pt>
                <c:pt idx="85">
                  <c:v>43405</c:v>
                </c:pt>
                <c:pt idx="86">
                  <c:v>43435</c:v>
                </c:pt>
                <c:pt idx="87">
                  <c:v>43466</c:v>
                </c:pt>
                <c:pt idx="88">
                  <c:v>43497</c:v>
                </c:pt>
                <c:pt idx="89">
                  <c:v>43525</c:v>
                </c:pt>
                <c:pt idx="90">
                  <c:v>43556</c:v>
                </c:pt>
                <c:pt idx="91">
                  <c:v>43586</c:v>
                </c:pt>
                <c:pt idx="92">
                  <c:v>43617</c:v>
                </c:pt>
                <c:pt idx="93">
                  <c:v>43647</c:v>
                </c:pt>
                <c:pt idx="94">
                  <c:v>43678</c:v>
                </c:pt>
                <c:pt idx="95">
                  <c:v>43709</c:v>
                </c:pt>
                <c:pt idx="96">
                  <c:v>43739</c:v>
                </c:pt>
                <c:pt idx="97">
                  <c:v>43770</c:v>
                </c:pt>
                <c:pt idx="98">
                  <c:v>43800</c:v>
                </c:pt>
                <c:pt idx="99">
                  <c:v>43831</c:v>
                </c:pt>
                <c:pt idx="100">
                  <c:v>43862</c:v>
                </c:pt>
                <c:pt idx="101">
                  <c:v>43891</c:v>
                </c:pt>
              </c:numCache>
            </c:numRef>
          </c:cat>
          <c:val>
            <c:numRef>
              <c:f>'Electoral Districts'!$E$246:$DB$246</c:f>
              <c:numCache>
                <c:formatCode>General</c:formatCode>
                <c:ptCount val="102"/>
                <c:pt idx="0">
                  <c:v>0</c:v>
                </c:pt>
                <c:pt idx="1">
                  <c:v>4</c:v>
                </c:pt>
                <c:pt idx="2">
                  <c:v>4</c:v>
                </c:pt>
                <c:pt idx="3">
                  <c:v>12</c:v>
                </c:pt>
                <c:pt idx="4">
                  <c:v>14</c:v>
                </c:pt>
                <c:pt idx="5">
                  <c:v>10</c:v>
                </c:pt>
                <c:pt idx="6">
                  <c:v>18</c:v>
                </c:pt>
                <c:pt idx="7">
                  <c:v>11</c:v>
                </c:pt>
                <c:pt idx="8">
                  <c:v>12</c:v>
                </c:pt>
                <c:pt idx="9">
                  <c:v>2</c:v>
                </c:pt>
                <c:pt idx="10">
                  <c:v>4</c:v>
                </c:pt>
                <c:pt idx="11">
                  <c:v>7</c:v>
                </c:pt>
                <c:pt idx="12">
                  <c:v>10</c:v>
                </c:pt>
                <c:pt idx="13">
                  <c:v>27</c:v>
                </c:pt>
                <c:pt idx="14">
                  <c:v>47</c:v>
                </c:pt>
                <c:pt idx="15">
                  <c:v>31</c:v>
                </c:pt>
                <c:pt idx="16">
                  <c:v>46</c:v>
                </c:pt>
                <c:pt idx="17">
                  <c:v>65</c:v>
                </c:pt>
                <c:pt idx="18">
                  <c:v>59</c:v>
                </c:pt>
                <c:pt idx="19">
                  <c:v>80</c:v>
                </c:pt>
                <c:pt idx="20">
                  <c:v>59</c:v>
                </c:pt>
                <c:pt idx="21">
                  <c:v>64</c:v>
                </c:pt>
                <c:pt idx="22">
                  <c:v>33</c:v>
                </c:pt>
                <c:pt idx="23">
                  <c:v>47</c:v>
                </c:pt>
                <c:pt idx="24">
                  <c:v>79</c:v>
                </c:pt>
                <c:pt idx="25">
                  <c:v>97</c:v>
                </c:pt>
                <c:pt idx="26">
                  <c:v>83</c:v>
                </c:pt>
                <c:pt idx="27">
                  <c:v>99</c:v>
                </c:pt>
                <c:pt idx="28">
                  <c:v>80</c:v>
                </c:pt>
                <c:pt idx="29">
                  <c:v>56</c:v>
                </c:pt>
                <c:pt idx="30">
                  <c:v>62</c:v>
                </c:pt>
                <c:pt idx="31">
                  <c:v>66</c:v>
                </c:pt>
                <c:pt idx="32">
                  <c:v>55</c:v>
                </c:pt>
                <c:pt idx="33">
                  <c:v>63</c:v>
                </c:pt>
                <c:pt idx="34">
                  <c:v>112</c:v>
                </c:pt>
                <c:pt idx="35">
                  <c:v>81</c:v>
                </c:pt>
                <c:pt idx="36">
                  <c:v>89</c:v>
                </c:pt>
                <c:pt idx="37">
                  <c:v>58</c:v>
                </c:pt>
                <c:pt idx="38">
                  <c:v>83</c:v>
                </c:pt>
                <c:pt idx="39">
                  <c:v>42</c:v>
                </c:pt>
                <c:pt idx="40">
                  <c:v>76</c:v>
                </c:pt>
                <c:pt idx="41">
                  <c:v>86</c:v>
                </c:pt>
                <c:pt idx="42">
                  <c:v>49</c:v>
                </c:pt>
                <c:pt idx="43">
                  <c:v>52</c:v>
                </c:pt>
                <c:pt idx="44">
                  <c:v>55</c:v>
                </c:pt>
                <c:pt idx="45">
                  <c:v>32</c:v>
                </c:pt>
                <c:pt idx="46">
                  <c:v>28</c:v>
                </c:pt>
                <c:pt idx="47">
                  <c:v>43</c:v>
                </c:pt>
                <c:pt idx="48">
                  <c:v>30</c:v>
                </c:pt>
                <c:pt idx="49">
                  <c:v>50</c:v>
                </c:pt>
                <c:pt idx="50">
                  <c:v>102</c:v>
                </c:pt>
                <c:pt idx="51">
                  <c:v>59</c:v>
                </c:pt>
                <c:pt idx="52">
                  <c:v>59</c:v>
                </c:pt>
                <c:pt idx="53">
                  <c:v>83</c:v>
                </c:pt>
                <c:pt idx="54">
                  <c:v>55</c:v>
                </c:pt>
                <c:pt idx="55">
                  <c:v>46</c:v>
                </c:pt>
                <c:pt idx="56">
                  <c:v>34</c:v>
                </c:pt>
                <c:pt idx="57">
                  <c:v>12</c:v>
                </c:pt>
                <c:pt idx="58">
                  <c:v>47</c:v>
                </c:pt>
                <c:pt idx="59">
                  <c:v>85</c:v>
                </c:pt>
                <c:pt idx="60">
                  <c:v>26</c:v>
                </c:pt>
                <c:pt idx="61">
                  <c:v>68</c:v>
                </c:pt>
                <c:pt idx="62">
                  <c:v>101</c:v>
                </c:pt>
                <c:pt idx="63">
                  <c:v>96</c:v>
                </c:pt>
                <c:pt idx="64">
                  <c:v>44</c:v>
                </c:pt>
                <c:pt idx="65">
                  <c:v>81</c:v>
                </c:pt>
                <c:pt idx="66">
                  <c:v>38</c:v>
                </c:pt>
                <c:pt idx="67">
                  <c:v>88</c:v>
                </c:pt>
                <c:pt idx="68">
                  <c:v>54</c:v>
                </c:pt>
                <c:pt idx="69">
                  <c:v>42</c:v>
                </c:pt>
                <c:pt idx="70">
                  <c:v>73</c:v>
                </c:pt>
                <c:pt idx="71">
                  <c:v>54</c:v>
                </c:pt>
                <c:pt idx="72">
                  <c:v>56</c:v>
                </c:pt>
                <c:pt idx="73">
                  <c:v>75</c:v>
                </c:pt>
                <c:pt idx="74">
                  <c:v>120</c:v>
                </c:pt>
                <c:pt idx="75">
                  <c:v>51</c:v>
                </c:pt>
                <c:pt idx="76">
                  <c:v>48</c:v>
                </c:pt>
                <c:pt idx="77">
                  <c:v>40</c:v>
                </c:pt>
                <c:pt idx="78">
                  <c:v>35</c:v>
                </c:pt>
                <c:pt idx="79">
                  <c:v>43</c:v>
                </c:pt>
                <c:pt idx="80">
                  <c:v>61</c:v>
                </c:pt>
                <c:pt idx="81">
                  <c:v>52</c:v>
                </c:pt>
                <c:pt idx="82">
                  <c:v>70</c:v>
                </c:pt>
                <c:pt idx="83">
                  <c:v>55</c:v>
                </c:pt>
                <c:pt idx="84">
                  <c:v>32</c:v>
                </c:pt>
                <c:pt idx="85">
                  <c:v>75</c:v>
                </c:pt>
                <c:pt idx="86">
                  <c:v>111</c:v>
                </c:pt>
                <c:pt idx="87">
                  <c:v>87</c:v>
                </c:pt>
                <c:pt idx="88">
                  <c:v>62</c:v>
                </c:pt>
                <c:pt idx="89">
                  <c:v>74</c:v>
                </c:pt>
                <c:pt idx="90">
                  <c:v>57</c:v>
                </c:pt>
                <c:pt idx="91">
                  <c:v>69</c:v>
                </c:pt>
                <c:pt idx="92">
                  <c:v>32</c:v>
                </c:pt>
                <c:pt idx="93">
                  <c:v>59</c:v>
                </c:pt>
                <c:pt idx="94">
                  <c:v>84</c:v>
                </c:pt>
                <c:pt idx="95">
                  <c:v>120</c:v>
                </c:pt>
                <c:pt idx="96">
                  <c:v>89</c:v>
                </c:pt>
                <c:pt idx="97">
                  <c:v>80</c:v>
                </c:pt>
                <c:pt idx="98">
                  <c:v>67</c:v>
                </c:pt>
                <c:pt idx="99">
                  <c:v>68</c:v>
                </c:pt>
                <c:pt idx="100">
                  <c:v>47</c:v>
                </c:pt>
                <c:pt idx="101">
                  <c:v>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AAB-450B-BEA2-D7C514A52C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8595928"/>
        <c:axId val="1"/>
      </c:lineChart>
      <c:dateAx>
        <c:axId val="778595928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Offset val="100"/>
        <c:baseTimeUnit val="months"/>
        <c:majorUnit val="2"/>
        <c:majorTimeUnit val="months"/>
        <c:minorUnit val="2"/>
        <c:minorTimeUnit val="months"/>
      </c:dateAx>
      <c:valAx>
        <c:axId val="1"/>
        <c:scaling>
          <c:orientation val="minMax"/>
          <c:max val="1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7859592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Stanley AAP</a:t>
            </a:r>
          </a:p>
        </c:rich>
      </c:tx>
      <c:layout>
        <c:manualLayout>
          <c:xMode val="edge"/>
          <c:yMode val="edge"/>
          <c:x val="0.42187523652566677"/>
          <c:y val="1.44121097766005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953488372093026E-2"/>
          <c:y val="0.10364174009141963"/>
          <c:w val="0.90348837209302324"/>
          <c:h val="0.69748089953414827"/>
        </c:manualLayout>
      </c:layout>
      <c:lineChart>
        <c:grouping val="standard"/>
        <c:varyColors val="0"/>
        <c:ser>
          <c:idx val="11"/>
          <c:order val="0"/>
          <c:tx>
            <c:strRef>
              <c:f>'Electoral Districts'!$B$250:$D$250</c:f>
              <c:strCache>
                <c:ptCount val="3"/>
                <c:pt idx="0">
                  <c:v>Stanley</c:v>
                </c:pt>
                <c:pt idx="2">
                  <c:v>Stanley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triangle"/>
            <c:size val="11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'Electoral Districts'!$E$238:$DB$238</c:f>
              <c:numCache>
                <c:formatCode>mmm\-yy</c:formatCode>
                <c:ptCount val="102"/>
                <c:pt idx="0">
                  <c:v>40817</c:v>
                </c:pt>
                <c:pt idx="1">
                  <c:v>40848</c:v>
                </c:pt>
                <c:pt idx="2">
                  <c:v>40878</c:v>
                </c:pt>
                <c:pt idx="3">
                  <c:v>40909</c:v>
                </c:pt>
                <c:pt idx="4">
                  <c:v>40940</c:v>
                </c:pt>
                <c:pt idx="5">
                  <c:v>40969</c:v>
                </c:pt>
                <c:pt idx="6">
                  <c:v>41000</c:v>
                </c:pt>
                <c:pt idx="7">
                  <c:v>41030</c:v>
                </c:pt>
                <c:pt idx="8">
                  <c:v>41061</c:v>
                </c:pt>
                <c:pt idx="9">
                  <c:v>41091</c:v>
                </c:pt>
                <c:pt idx="10">
                  <c:v>41122</c:v>
                </c:pt>
                <c:pt idx="11">
                  <c:v>41153</c:v>
                </c:pt>
                <c:pt idx="12">
                  <c:v>41183</c:v>
                </c:pt>
                <c:pt idx="13">
                  <c:v>41214</c:v>
                </c:pt>
                <c:pt idx="14">
                  <c:v>41244</c:v>
                </c:pt>
                <c:pt idx="15">
                  <c:v>41275</c:v>
                </c:pt>
                <c:pt idx="16">
                  <c:v>41306</c:v>
                </c:pt>
                <c:pt idx="17">
                  <c:v>41334</c:v>
                </c:pt>
                <c:pt idx="18">
                  <c:v>41365</c:v>
                </c:pt>
                <c:pt idx="19">
                  <c:v>41395</c:v>
                </c:pt>
                <c:pt idx="20">
                  <c:v>41426</c:v>
                </c:pt>
                <c:pt idx="21">
                  <c:v>41456</c:v>
                </c:pt>
                <c:pt idx="22">
                  <c:v>41487</c:v>
                </c:pt>
                <c:pt idx="23">
                  <c:v>41518</c:v>
                </c:pt>
                <c:pt idx="24">
                  <c:v>41548</c:v>
                </c:pt>
                <c:pt idx="25">
                  <c:v>41579</c:v>
                </c:pt>
                <c:pt idx="26">
                  <c:v>41609</c:v>
                </c:pt>
                <c:pt idx="27">
                  <c:v>41640</c:v>
                </c:pt>
                <c:pt idx="28">
                  <c:v>41671</c:v>
                </c:pt>
                <c:pt idx="29">
                  <c:v>41699</c:v>
                </c:pt>
                <c:pt idx="30">
                  <c:v>41730</c:v>
                </c:pt>
                <c:pt idx="31">
                  <c:v>41760</c:v>
                </c:pt>
                <c:pt idx="32">
                  <c:v>41791</c:v>
                </c:pt>
                <c:pt idx="33">
                  <c:v>41821</c:v>
                </c:pt>
                <c:pt idx="34">
                  <c:v>41852</c:v>
                </c:pt>
                <c:pt idx="35">
                  <c:v>41883</c:v>
                </c:pt>
                <c:pt idx="36">
                  <c:v>41913</c:v>
                </c:pt>
                <c:pt idx="37">
                  <c:v>41944</c:v>
                </c:pt>
                <c:pt idx="38">
                  <c:v>41974</c:v>
                </c:pt>
                <c:pt idx="39">
                  <c:v>42005</c:v>
                </c:pt>
                <c:pt idx="40">
                  <c:v>42036</c:v>
                </c:pt>
                <c:pt idx="41">
                  <c:v>42064</c:v>
                </c:pt>
                <c:pt idx="42">
                  <c:v>42095</c:v>
                </c:pt>
                <c:pt idx="43">
                  <c:v>42125</c:v>
                </c:pt>
                <c:pt idx="44">
                  <c:v>42156</c:v>
                </c:pt>
                <c:pt idx="45">
                  <c:v>42186</c:v>
                </c:pt>
                <c:pt idx="46">
                  <c:v>42217</c:v>
                </c:pt>
                <c:pt idx="47">
                  <c:v>42248</c:v>
                </c:pt>
                <c:pt idx="48">
                  <c:v>42278</c:v>
                </c:pt>
                <c:pt idx="49">
                  <c:v>42309</c:v>
                </c:pt>
                <c:pt idx="50">
                  <c:v>42339</c:v>
                </c:pt>
                <c:pt idx="51">
                  <c:v>42370</c:v>
                </c:pt>
                <c:pt idx="52">
                  <c:v>42401</c:v>
                </c:pt>
                <c:pt idx="53">
                  <c:v>42430</c:v>
                </c:pt>
                <c:pt idx="54">
                  <c:v>42461</c:v>
                </c:pt>
                <c:pt idx="55">
                  <c:v>42491</c:v>
                </c:pt>
                <c:pt idx="56">
                  <c:v>42522</c:v>
                </c:pt>
                <c:pt idx="57">
                  <c:v>42552</c:v>
                </c:pt>
                <c:pt idx="58">
                  <c:v>42583</c:v>
                </c:pt>
                <c:pt idx="59">
                  <c:v>42614</c:v>
                </c:pt>
                <c:pt idx="60">
                  <c:v>42644</c:v>
                </c:pt>
                <c:pt idx="61">
                  <c:v>42675</c:v>
                </c:pt>
                <c:pt idx="62">
                  <c:v>42705</c:v>
                </c:pt>
                <c:pt idx="63">
                  <c:v>42736</c:v>
                </c:pt>
                <c:pt idx="64">
                  <c:v>42767</c:v>
                </c:pt>
                <c:pt idx="65">
                  <c:v>42795</c:v>
                </c:pt>
                <c:pt idx="66">
                  <c:v>42826</c:v>
                </c:pt>
                <c:pt idx="67">
                  <c:v>42856</c:v>
                </c:pt>
                <c:pt idx="68">
                  <c:v>42887</c:v>
                </c:pt>
                <c:pt idx="69">
                  <c:v>42917</c:v>
                </c:pt>
                <c:pt idx="70">
                  <c:v>42948</c:v>
                </c:pt>
                <c:pt idx="71">
                  <c:v>42979</c:v>
                </c:pt>
                <c:pt idx="72">
                  <c:v>43009</c:v>
                </c:pt>
                <c:pt idx="73">
                  <c:v>43040</c:v>
                </c:pt>
                <c:pt idx="74">
                  <c:v>43070</c:v>
                </c:pt>
                <c:pt idx="75">
                  <c:v>43101</c:v>
                </c:pt>
                <c:pt idx="76">
                  <c:v>43132</c:v>
                </c:pt>
                <c:pt idx="77">
                  <c:v>43160</c:v>
                </c:pt>
                <c:pt idx="78">
                  <c:v>43191</c:v>
                </c:pt>
                <c:pt idx="79">
                  <c:v>43221</c:v>
                </c:pt>
                <c:pt idx="80">
                  <c:v>43252</c:v>
                </c:pt>
                <c:pt idx="81">
                  <c:v>43282</c:v>
                </c:pt>
                <c:pt idx="82">
                  <c:v>43313</c:v>
                </c:pt>
                <c:pt idx="83">
                  <c:v>43344</c:v>
                </c:pt>
                <c:pt idx="84">
                  <c:v>43374</c:v>
                </c:pt>
                <c:pt idx="85">
                  <c:v>43405</c:v>
                </c:pt>
                <c:pt idx="86">
                  <c:v>43435</c:v>
                </c:pt>
                <c:pt idx="87">
                  <c:v>43466</c:v>
                </c:pt>
                <c:pt idx="88">
                  <c:v>43497</c:v>
                </c:pt>
                <c:pt idx="89">
                  <c:v>43525</c:v>
                </c:pt>
                <c:pt idx="90">
                  <c:v>43556</c:v>
                </c:pt>
                <c:pt idx="91">
                  <c:v>43586</c:v>
                </c:pt>
                <c:pt idx="92">
                  <c:v>43617</c:v>
                </c:pt>
                <c:pt idx="93">
                  <c:v>43647</c:v>
                </c:pt>
                <c:pt idx="94">
                  <c:v>43678</c:v>
                </c:pt>
                <c:pt idx="95">
                  <c:v>43709</c:v>
                </c:pt>
                <c:pt idx="96">
                  <c:v>43739</c:v>
                </c:pt>
                <c:pt idx="97">
                  <c:v>43770</c:v>
                </c:pt>
                <c:pt idx="98">
                  <c:v>43800</c:v>
                </c:pt>
                <c:pt idx="99">
                  <c:v>43831</c:v>
                </c:pt>
                <c:pt idx="100">
                  <c:v>43862</c:v>
                </c:pt>
                <c:pt idx="101">
                  <c:v>43891</c:v>
                </c:pt>
              </c:numCache>
            </c:numRef>
          </c:cat>
          <c:val>
            <c:numRef>
              <c:f>'Electoral Districts'!$E$250:$DB$250</c:f>
              <c:numCache>
                <c:formatCode>General</c:formatCode>
                <c:ptCount val="102"/>
                <c:pt idx="0">
                  <c:v>0</c:v>
                </c:pt>
                <c:pt idx="1">
                  <c:v>1</c:v>
                </c:pt>
                <c:pt idx="2">
                  <c:v>12</c:v>
                </c:pt>
                <c:pt idx="3">
                  <c:v>1</c:v>
                </c:pt>
                <c:pt idx="4">
                  <c:v>4</c:v>
                </c:pt>
                <c:pt idx="5">
                  <c:v>4</c:v>
                </c:pt>
                <c:pt idx="6">
                  <c:v>22</c:v>
                </c:pt>
                <c:pt idx="7">
                  <c:v>32</c:v>
                </c:pt>
                <c:pt idx="8">
                  <c:v>63</c:v>
                </c:pt>
                <c:pt idx="9">
                  <c:v>41</c:v>
                </c:pt>
                <c:pt idx="10">
                  <c:v>38</c:v>
                </c:pt>
                <c:pt idx="11">
                  <c:v>25</c:v>
                </c:pt>
                <c:pt idx="12">
                  <c:v>50</c:v>
                </c:pt>
                <c:pt idx="13">
                  <c:v>73</c:v>
                </c:pt>
                <c:pt idx="14">
                  <c:v>75</c:v>
                </c:pt>
                <c:pt idx="15">
                  <c:v>46</c:v>
                </c:pt>
                <c:pt idx="16">
                  <c:v>85</c:v>
                </c:pt>
                <c:pt idx="17">
                  <c:v>59</c:v>
                </c:pt>
                <c:pt idx="18">
                  <c:v>59</c:v>
                </c:pt>
                <c:pt idx="19">
                  <c:v>111</c:v>
                </c:pt>
                <c:pt idx="20">
                  <c:v>82</c:v>
                </c:pt>
                <c:pt idx="21">
                  <c:v>78</c:v>
                </c:pt>
                <c:pt idx="22">
                  <c:v>135</c:v>
                </c:pt>
                <c:pt idx="23">
                  <c:v>73</c:v>
                </c:pt>
                <c:pt idx="24">
                  <c:v>117</c:v>
                </c:pt>
                <c:pt idx="25">
                  <c:v>53</c:v>
                </c:pt>
                <c:pt idx="26">
                  <c:v>99</c:v>
                </c:pt>
                <c:pt idx="27">
                  <c:v>105</c:v>
                </c:pt>
                <c:pt idx="28">
                  <c:v>115</c:v>
                </c:pt>
                <c:pt idx="29">
                  <c:v>60</c:v>
                </c:pt>
                <c:pt idx="30">
                  <c:v>63</c:v>
                </c:pt>
                <c:pt idx="31">
                  <c:v>58</c:v>
                </c:pt>
                <c:pt idx="32">
                  <c:v>71</c:v>
                </c:pt>
                <c:pt idx="33">
                  <c:v>77</c:v>
                </c:pt>
                <c:pt idx="34">
                  <c:v>82</c:v>
                </c:pt>
                <c:pt idx="35">
                  <c:v>88</c:v>
                </c:pt>
                <c:pt idx="36">
                  <c:v>75</c:v>
                </c:pt>
                <c:pt idx="37">
                  <c:v>103</c:v>
                </c:pt>
                <c:pt idx="38">
                  <c:v>125</c:v>
                </c:pt>
                <c:pt idx="39">
                  <c:v>64</c:v>
                </c:pt>
                <c:pt idx="40">
                  <c:v>55</c:v>
                </c:pt>
                <c:pt idx="41">
                  <c:v>49</c:v>
                </c:pt>
                <c:pt idx="42">
                  <c:v>39</c:v>
                </c:pt>
                <c:pt idx="43">
                  <c:v>57</c:v>
                </c:pt>
                <c:pt idx="44">
                  <c:v>87</c:v>
                </c:pt>
                <c:pt idx="45">
                  <c:v>94</c:v>
                </c:pt>
                <c:pt idx="46">
                  <c:v>94</c:v>
                </c:pt>
                <c:pt idx="47">
                  <c:v>121</c:v>
                </c:pt>
                <c:pt idx="48">
                  <c:v>96</c:v>
                </c:pt>
                <c:pt idx="49">
                  <c:v>129</c:v>
                </c:pt>
                <c:pt idx="50">
                  <c:v>150</c:v>
                </c:pt>
                <c:pt idx="51">
                  <c:v>109</c:v>
                </c:pt>
                <c:pt idx="52">
                  <c:v>97</c:v>
                </c:pt>
                <c:pt idx="53">
                  <c:v>109</c:v>
                </c:pt>
                <c:pt idx="54">
                  <c:v>53</c:v>
                </c:pt>
                <c:pt idx="55">
                  <c:v>113</c:v>
                </c:pt>
                <c:pt idx="56">
                  <c:v>117</c:v>
                </c:pt>
                <c:pt idx="57">
                  <c:v>102</c:v>
                </c:pt>
                <c:pt idx="58">
                  <c:v>97</c:v>
                </c:pt>
                <c:pt idx="59">
                  <c:v>80</c:v>
                </c:pt>
                <c:pt idx="60">
                  <c:v>84</c:v>
                </c:pt>
                <c:pt idx="61">
                  <c:v>122</c:v>
                </c:pt>
                <c:pt idx="62">
                  <c:v>129</c:v>
                </c:pt>
                <c:pt idx="63">
                  <c:v>97</c:v>
                </c:pt>
                <c:pt idx="64">
                  <c:v>126</c:v>
                </c:pt>
                <c:pt idx="65">
                  <c:v>116</c:v>
                </c:pt>
                <c:pt idx="66">
                  <c:v>92</c:v>
                </c:pt>
                <c:pt idx="67">
                  <c:v>103</c:v>
                </c:pt>
                <c:pt idx="68">
                  <c:v>102</c:v>
                </c:pt>
                <c:pt idx="69">
                  <c:v>89</c:v>
                </c:pt>
                <c:pt idx="70">
                  <c:v>102</c:v>
                </c:pt>
                <c:pt idx="71">
                  <c:v>74</c:v>
                </c:pt>
                <c:pt idx="72">
                  <c:v>121</c:v>
                </c:pt>
                <c:pt idx="73">
                  <c:v>113</c:v>
                </c:pt>
                <c:pt idx="74">
                  <c:v>161</c:v>
                </c:pt>
                <c:pt idx="75">
                  <c:v>114</c:v>
                </c:pt>
                <c:pt idx="76">
                  <c:v>106</c:v>
                </c:pt>
                <c:pt idx="77">
                  <c:v>102</c:v>
                </c:pt>
                <c:pt idx="78">
                  <c:v>95</c:v>
                </c:pt>
                <c:pt idx="79">
                  <c:v>121</c:v>
                </c:pt>
                <c:pt idx="80">
                  <c:v>140</c:v>
                </c:pt>
                <c:pt idx="81">
                  <c:v>118</c:v>
                </c:pt>
                <c:pt idx="82">
                  <c:v>160</c:v>
                </c:pt>
                <c:pt idx="83">
                  <c:v>157</c:v>
                </c:pt>
                <c:pt idx="84">
                  <c:v>250</c:v>
                </c:pt>
                <c:pt idx="85">
                  <c:v>193</c:v>
                </c:pt>
                <c:pt idx="86">
                  <c:v>250</c:v>
                </c:pt>
                <c:pt idx="87">
                  <c:v>248</c:v>
                </c:pt>
                <c:pt idx="88">
                  <c:v>146</c:v>
                </c:pt>
                <c:pt idx="89">
                  <c:v>147</c:v>
                </c:pt>
                <c:pt idx="90">
                  <c:v>146</c:v>
                </c:pt>
                <c:pt idx="91">
                  <c:v>141</c:v>
                </c:pt>
                <c:pt idx="92">
                  <c:v>129</c:v>
                </c:pt>
                <c:pt idx="93">
                  <c:v>127</c:v>
                </c:pt>
                <c:pt idx="94">
                  <c:v>146</c:v>
                </c:pt>
                <c:pt idx="95">
                  <c:v>139</c:v>
                </c:pt>
                <c:pt idx="96">
                  <c:v>195</c:v>
                </c:pt>
                <c:pt idx="97">
                  <c:v>233</c:v>
                </c:pt>
                <c:pt idx="98">
                  <c:v>143</c:v>
                </c:pt>
                <c:pt idx="99">
                  <c:v>182</c:v>
                </c:pt>
                <c:pt idx="100">
                  <c:v>140</c:v>
                </c:pt>
                <c:pt idx="101">
                  <c:v>157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6F2-44A8-BBB1-920B0CDFAC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8606752"/>
        <c:axId val="1"/>
      </c:lineChart>
      <c:dateAx>
        <c:axId val="778606752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Offset val="100"/>
        <c:baseTimeUnit val="months"/>
        <c:majorUnit val="2"/>
        <c:majorTimeUnit val="months"/>
        <c:minorUnit val="2"/>
        <c:minorTimeUnit val="months"/>
      </c:dateAx>
      <c:valAx>
        <c:axId val="1"/>
        <c:scaling>
          <c:orientation val="minMax"/>
          <c:max val="32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7860675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Chester-le-Street and District AAP</a:t>
            </a:r>
          </a:p>
        </c:rich>
      </c:tx>
      <c:layout>
        <c:manualLayout>
          <c:xMode val="edge"/>
          <c:yMode val="edge"/>
          <c:x val="0.29156629004088241"/>
          <c:y val="1.69004375802812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202165680084107E-2"/>
          <c:y val="0.10674157303370786"/>
          <c:w val="0.89779428194219335"/>
          <c:h val="0.7359550561797753"/>
        </c:manualLayout>
      </c:layout>
      <c:lineChart>
        <c:grouping val="standard"/>
        <c:varyColors val="0"/>
        <c:ser>
          <c:idx val="3"/>
          <c:order val="0"/>
          <c:tx>
            <c:strRef>
              <c:f>'Electoral Districts'!$B$242:$D$242</c:f>
              <c:strCache>
                <c:ptCount val="3"/>
                <c:pt idx="0">
                  <c:v>Chester-le-Street and District</c:v>
                </c:pt>
                <c:pt idx="2">
                  <c:v>Chester-le-Street and District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'Electoral Districts'!$E$238:$DB$238</c:f>
              <c:numCache>
                <c:formatCode>mmm\-yy</c:formatCode>
                <c:ptCount val="102"/>
                <c:pt idx="0">
                  <c:v>40817</c:v>
                </c:pt>
                <c:pt idx="1">
                  <c:v>40848</c:v>
                </c:pt>
                <c:pt idx="2">
                  <c:v>40878</c:v>
                </c:pt>
                <c:pt idx="3">
                  <c:v>40909</c:v>
                </c:pt>
                <c:pt idx="4">
                  <c:v>40940</c:v>
                </c:pt>
                <c:pt idx="5">
                  <c:v>40969</c:v>
                </c:pt>
                <c:pt idx="6">
                  <c:v>41000</c:v>
                </c:pt>
                <c:pt idx="7">
                  <c:v>41030</c:v>
                </c:pt>
                <c:pt idx="8">
                  <c:v>41061</c:v>
                </c:pt>
                <c:pt idx="9">
                  <c:v>41091</c:v>
                </c:pt>
                <c:pt idx="10">
                  <c:v>41122</c:v>
                </c:pt>
                <c:pt idx="11">
                  <c:v>41153</c:v>
                </c:pt>
                <c:pt idx="12">
                  <c:v>41183</c:v>
                </c:pt>
                <c:pt idx="13">
                  <c:v>41214</c:v>
                </c:pt>
                <c:pt idx="14">
                  <c:v>41244</c:v>
                </c:pt>
                <c:pt idx="15">
                  <c:v>41275</c:v>
                </c:pt>
                <c:pt idx="16">
                  <c:v>41306</c:v>
                </c:pt>
                <c:pt idx="17">
                  <c:v>41334</c:v>
                </c:pt>
                <c:pt idx="18">
                  <c:v>41365</c:v>
                </c:pt>
                <c:pt idx="19">
                  <c:v>41395</c:v>
                </c:pt>
                <c:pt idx="20">
                  <c:v>41426</c:v>
                </c:pt>
                <c:pt idx="21">
                  <c:v>41456</c:v>
                </c:pt>
                <c:pt idx="22">
                  <c:v>41487</c:v>
                </c:pt>
                <c:pt idx="23">
                  <c:v>41518</c:v>
                </c:pt>
                <c:pt idx="24">
                  <c:v>41548</c:v>
                </c:pt>
                <c:pt idx="25">
                  <c:v>41579</c:v>
                </c:pt>
                <c:pt idx="26">
                  <c:v>41609</c:v>
                </c:pt>
                <c:pt idx="27">
                  <c:v>41640</c:v>
                </c:pt>
                <c:pt idx="28">
                  <c:v>41671</c:v>
                </c:pt>
                <c:pt idx="29">
                  <c:v>41699</c:v>
                </c:pt>
                <c:pt idx="30">
                  <c:v>41730</c:v>
                </c:pt>
                <c:pt idx="31">
                  <c:v>41760</c:v>
                </c:pt>
                <c:pt idx="32">
                  <c:v>41791</c:v>
                </c:pt>
                <c:pt idx="33">
                  <c:v>41821</c:v>
                </c:pt>
                <c:pt idx="34">
                  <c:v>41852</c:v>
                </c:pt>
                <c:pt idx="35">
                  <c:v>41883</c:v>
                </c:pt>
                <c:pt idx="36">
                  <c:v>41913</c:v>
                </c:pt>
                <c:pt idx="37">
                  <c:v>41944</c:v>
                </c:pt>
                <c:pt idx="38">
                  <c:v>41974</c:v>
                </c:pt>
                <c:pt idx="39">
                  <c:v>42005</c:v>
                </c:pt>
                <c:pt idx="40">
                  <c:v>42036</c:v>
                </c:pt>
                <c:pt idx="41">
                  <c:v>42064</c:v>
                </c:pt>
                <c:pt idx="42">
                  <c:v>42095</c:v>
                </c:pt>
                <c:pt idx="43">
                  <c:v>42125</c:v>
                </c:pt>
                <c:pt idx="44">
                  <c:v>42156</c:v>
                </c:pt>
                <c:pt idx="45">
                  <c:v>42186</c:v>
                </c:pt>
                <c:pt idx="46">
                  <c:v>42217</c:v>
                </c:pt>
                <c:pt idx="47">
                  <c:v>42248</c:v>
                </c:pt>
                <c:pt idx="48">
                  <c:v>42278</c:v>
                </c:pt>
                <c:pt idx="49">
                  <c:v>42309</c:v>
                </c:pt>
                <c:pt idx="50">
                  <c:v>42339</c:v>
                </c:pt>
                <c:pt idx="51">
                  <c:v>42370</c:v>
                </c:pt>
                <c:pt idx="52">
                  <c:v>42401</c:v>
                </c:pt>
                <c:pt idx="53">
                  <c:v>42430</c:v>
                </c:pt>
                <c:pt idx="54">
                  <c:v>42461</c:v>
                </c:pt>
                <c:pt idx="55">
                  <c:v>42491</c:v>
                </c:pt>
                <c:pt idx="56">
                  <c:v>42522</c:v>
                </c:pt>
                <c:pt idx="57">
                  <c:v>42552</c:v>
                </c:pt>
                <c:pt idx="58">
                  <c:v>42583</c:v>
                </c:pt>
                <c:pt idx="59">
                  <c:v>42614</c:v>
                </c:pt>
                <c:pt idx="60">
                  <c:v>42644</c:v>
                </c:pt>
                <c:pt idx="61">
                  <c:v>42675</c:v>
                </c:pt>
                <c:pt idx="62">
                  <c:v>42705</c:v>
                </c:pt>
                <c:pt idx="63">
                  <c:v>42736</c:v>
                </c:pt>
                <c:pt idx="64">
                  <c:v>42767</c:v>
                </c:pt>
                <c:pt idx="65">
                  <c:v>42795</c:v>
                </c:pt>
                <c:pt idx="66">
                  <c:v>42826</c:v>
                </c:pt>
                <c:pt idx="67">
                  <c:v>42856</c:v>
                </c:pt>
                <c:pt idx="68">
                  <c:v>42887</c:v>
                </c:pt>
                <c:pt idx="69">
                  <c:v>42917</c:v>
                </c:pt>
                <c:pt idx="70">
                  <c:v>42948</c:v>
                </c:pt>
                <c:pt idx="71">
                  <c:v>42979</c:v>
                </c:pt>
                <c:pt idx="72">
                  <c:v>43009</c:v>
                </c:pt>
                <c:pt idx="73">
                  <c:v>43040</c:v>
                </c:pt>
                <c:pt idx="74">
                  <c:v>43070</c:v>
                </c:pt>
                <c:pt idx="75">
                  <c:v>43101</c:v>
                </c:pt>
                <c:pt idx="76">
                  <c:v>43132</c:v>
                </c:pt>
                <c:pt idx="77">
                  <c:v>43160</c:v>
                </c:pt>
                <c:pt idx="78">
                  <c:v>43191</c:v>
                </c:pt>
                <c:pt idx="79">
                  <c:v>43221</c:v>
                </c:pt>
                <c:pt idx="80">
                  <c:v>43252</c:v>
                </c:pt>
                <c:pt idx="81">
                  <c:v>43282</c:v>
                </c:pt>
                <c:pt idx="82">
                  <c:v>43313</c:v>
                </c:pt>
                <c:pt idx="83">
                  <c:v>43344</c:v>
                </c:pt>
                <c:pt idx="84">
                  <c:v>43374</c:v>
                </c:pt>
                <c:pt idx="85">
                  <c:v>43405</c:v>
                </c:pt>
                <c:pt idx="86">
                  <c:v>43435</c:v>
                </c:pt>
                <c:pt idx="87">
                  <c:v>43466</c:v>
                </c:pt>
                <c:pt idx="88">
                  <c:v>43497</c:v>
                </c:pt>
                <c:pt idx="89">
                  <c:v>43525</c:v>
                </c:pt>
                <c:pt idx="90">
                  <c:v>43556</c:v>
                </c:pt>
                <c:pt idx="91">
                  <c:v>43586</c:v>
                </c:pt>
                <c:pt idx="92">
                  <c:v>43617</c:v>
                </c:pt>
                <c:pt idx="93">
                  <c:v>43647</c:v>
                </c:pt>
                <c:pt idx="94">
                  <c:v>43678</c:v>
                </c:pt>
                <c:pt idx="95">
                  <c:v>43709</c:v>
                </c:pt>
                <c:pt idx="96">
                  <c:v>43739</c:v>
                </c:pt>
                <c:pt idx="97">
                  <c:v>43770</c:v>
                </c:pt>
                <c:pt idx="98">
                  <c:v>43800</c:v>
                </c:pt>
                <c:pt idx="99">
                  <c:v>43831</c:v>
                </c:pt>
                <c:pt idx="100">
                  <c:v>43862</c:v>
                </c:pt>
                <c:pt idx="101">
                  <c:v>43891</c:v>
                </c:pt>
              </c:numCache>
            </c:numRef>
          </c:cat>
          <c:val>
            <c:numRef>
              <c:f>'Electoral Districts'!$E$242:$DB$242</c:f>
              <c:numCache>
                <c:formatCode>General</c:formatCode>
                <c:ptCount val="102"/>
                <c:pt idx="0">
                  <c:v>14</c:v>
                </c:pt>
                <c:pt idx="1">
                  <c:v>0</c:v>
                </c:pt>
                <c:pt idx="2">
                  <c:v>56</c:v>
                </c:pt>
                <c:pt idx="3">
                  <c:v>6</c:v>
                </c:pt>
                <c:pt idx="4">
                  <c:v>12</c:v>
                </c:pt>
                <c:pt idx="5">
                  <c:v>10</c:v>
                </c:pt>
                <c:pt idx="6">
                  <c:v>15</c:v>
                </c:pt>
                <c:pt idx="7">
                  <c:v>27</c:v>
                </c:pt>
                <c:pt idx="8">
                  <c:v>19</c:v>
                </c:pt>
                <c:pt idx="9">
                  <c:v>53</c:v>
                </c:pt>
                <c:pt idx="10">
                  <c:v>78</c:v>
                </c:pt>
                <c:pt idx="11">
                  <c:v>45</c:v>
                </c:pt>
                <c:pt idx="12">
                  <c:v>66</c:v>
                </c:pt>
                <c:pt idx="13">
                  <c:v>66</c:v>
                </c:pt>
                <c:pt idx="14">
                  <c:v>60</c:v>
                </c:pt>
                <c:pt idx="15">
                  <c:v>77</c:v>
                </c:pt>
                <c:pt idx="16">
                  <c:v>61</c:v>
                </c:pt>
                <c:pt idx="17">
                  <c:v>59</c:v>
                </c:pt>
                <c:pt idx="18">
                  <c:v>93</c:v>
                </c:pt>
                <c:pt idx="19">
                  <c:v>89</c:v>
                </c:pt>
                <c:pt idx="20">
                  <c:v>137</c:v>
                </c:pt>
                <c:pt idx="21">
                  <c:v>134</c:v>
                </c:pt>
                <c:pt idx="22">
                  <c:v>92</c:v>
                </c:pt>
                <c:pt idx="23">
                  <c:v>110</c:v>
                </c:pt>
                <c:pt idx="24">
                  <c:v>125</c:v>
                </c:pt>
                <c:pt idx="25">
                  <c:v>130</c:v>
                </c:pt>
                <c:pt idx="26">
                  <c:v>142</c:v>
                </c:pt>
                <c:pt idx="27">
                  <c:v>142</c:v>
                </c:pt>
                <c:pt idx="28">
                  <c:v>140</c:v>
                </c:pt>
                <c:pt idx="29">
                  <c:v>162</c:v>
                </c:pt>
                <c:pt idx="30">
                  <c:v>152</c:v>
                </c:pt>
                <c:pt idx="31">
                  <c:v>117</c:v>
                </c:pt>
                <c:pt idx="32">
                  <c:v>117</c:v>
                </c:pt>
                <c:pt idx="33">
                  <c:v>131</c:v>
                </c:pt>
                <c:pt idx="34">
                  <c:v>130</c:v>
                </c:pt>
                <c:pt idx="35">
                  <c:v>123</c:v>
                </c:pt>
                <c:pt idx="36">
                  <c:v>102</c:v>
                </c:pt>
                <c:pt idx="37">
                  <c:v>101</c:v>
                </c:pt>
                <c:pt idx="38">
                  <c:v>147</c:v>
                </c:pt>
                <c:pt idx="39">
                  <c:v>120</c:v>
                </c:pt>
                <c:pt idx="40">
                  <c:v>117</c:v>
                </c:pt>
                <c:pt idx="41">
                  <c:v>96</c:v>
                </c:pt>
                <c:pt idx="42">
                  <c:v>61</c:v>
                </c:pt>
                <c:pt idx="43">
                  <c:v>93</c:v>
                </c:pt>
                <c:pt idx="44">
                  <c:v>108</c:v>
                </c:pt>
                <c:pt idx="45">
                  <c:v>104</c:v>
                </c:pt>
                <c:pt idx="46">
                  <c:v>79</c:v>
                </c:pt>
                <c:pt idx="47">
                  <c:v>102</c:v>
                </c:pt>
                <c:pt idx="48">
                  <c:v>135</c:v>
                </c:pt>
                <c:pt idx="49">
                  <c:v>109</c:v>
                </c:pt>
                <c:pt idx="50">
                  <c:v>147</c:v>
                </c:pt>
                <c:pt idx="51">
                  <c:v>144</c:v>
                </c:pt>
                <c:pt idx="52">
                  <c:v>138</c:v>
                </c:pt>
                <c:pt idx="53">
                  <c:v>154</c:v>
                </c:pt>
                <c:pt idx="54">
                  <c:v>57</c:v>
                </c:pt>
                <c:pt idx="55">
                  <c:v>106</c:v>
                </c:pt>
                <c:pt idx="56">
                  <c:v>97</c:v>
                </c:pt>
                <c:pt idx="57">
                  <c:v>83</c:v>
                </c:pt>
                <c:pt idx="58">
                  <c:v>87</c:v>
                </c:pt>
                <c:pt idx="59">
                  <c:v>118</c:v>
                </c:pt>
                <c:pt idx="60">
                  <c:v>101</c:v>
                </c:pt>
                <c:pt idx="61">
                  <c:v>136</c:v>
                </c:pt>
                <c:pt idx="62">
                  <c:v>83</c:v>
                </c:pt>
                <c:pt idx="63">
                  <c:v>148</c:v>
                </c:pt>
                <c:pt idx="64">
                  <c:v>176</c:v>
                </c:pt>
                <c:pt idx="65">
                  <c:v>174</c:v>
                </c:pt>
                <c:pt idx="66">
                  <c:v>76</c:v>
                </c:pt>
                <c:pt idx="67">
                  <c:v>102</c:v>
                </c:pt>
                <c:pt idx="68">
                  <c:v>109</c:v>
                </c:pt>
                <c:pt idx="69">
                  <c:v>108</c:v>
                </c:pt>
                <c:pt idx="70">
                  <c:v>99</c:v>
                </c:pt>
                <c:pt idx="71">
                  <c:v>104</c:v>
                </c:pt>
                <c:pt idx="72">
                  <c:v>96</c:v>
                </c:pt>
                <c:pt idx="73">
                  <c:v>152</c:v>
                </c:pt>
                <c:pt idx="74">
                  <c:v>146</c:v>
                </c:pt>
                <c:pt idx="75">
                  <c:v>145</c:v>
                </c:pt>
                <c:pt idx="76">
                  <c:v>145</c:v>
                </c:pt>
                <c:pt idx="77">
                  <c:v>151</c:v>
                </c:pt>
                <c:pt idx="78">
                  <c:v>115</c:v>
                </c:pt>
                <c:pt idx="79">
                  <c:v>129</c:v>
                </c:pt>
                <c:pt idx="80">
                  <c:v>147</c:v>
                </c:pt>
                <c:pt idx="81">
                  <c:v>96</c:v>
                </c:pt>
                <c:pt idx="82">
                  <c:v>104</c:v>
                </c:pt>
                <c:pt idx="83">
                  <c:v>118</c:v>
                </c:pt>
                <c:pt idx="84">
                  <c:v>173</c:v>
                </c:pt>
                <c:pt idx="85">
                  <c:v>186</c:v>
                </c:pt>
                <c:pt idx="86">
                  <c:v>204</c:v>
                </c:pt>
                <c:pt idx="87">
                  <c:v>190</c:v>
                </c:pt>
                <c:pt idx="88">
                  <c:v>164</c:v>
                </c:pt>
                <c:pt idx="89">
                  <c:v>90</c:v>
                </c:pt>
                <c:pt idx="90">
                  <c:v>150</c:v>
                </c:pt>
                <c:pt idx="91">
                  <c:v>153</c:v>
                </c:pt>
                <c:pt idx="92">
                  <c:v>113</c:v>
                </c:pt>
                <c:pt idx="93">
                  <c:v>125</c:v>
                </c:pt>
                <c:pt idx="94">
                  <c:v>78</c:v>
                </c:pt>
                <c:pt idx="95">
                  <c:v>139</c:v>
                </c:pt>
                <c:pt idx="96">
                  <c:v>141</c:v>
                </c:pt>
                <c:pt idx="97">
                  <c:v>183</c:v>
                </c:pt>
                <c:pt idx="98">
                  <c:v>191</c:v>
                </c:pt>
                <c:pt idx="99">
                  <c:v>178</c:v>
                </c:pt>
                <c:pt idx="100">
                  <c:v>136</c:v>
                </c:pt>
                <c:pt idx="101">
                  <c:v>156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D08-4CDD-8931-9C80A98EA5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8604128"/>
        <c:axId val="1"/>
      </c:lineChart>
      <c:dateAx>
        <c:axId val="778604128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Offset val="100"/>
        <c:baseTimeUnit val="months"/>
        <c:majorUnit val="2"/>
        <c:majorTimeUnit val="months"/>
        <c:minorUnit val="2"/>
        <c:minorTimeUnit val="months"/>
      </c:dateAx>
      <c:valAx>
        <c:axId val="1"/>
        <c:scaling>
          <c:orientation val="minMax"/>
          <c:max val="32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7860412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Bishop Auckland &amp; Shildon AAP </a:t>
            </a:r>
          </a:p>
        </c:rich>
      </c:tx>
      <c:layout>
        <c:manualLayout>
          <c:xMode val="edge"/>
          <c:yMode val="edge"/>
          <c:x val="0.29411758530183729"/>
          <c:y val="2.109070149493943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7584521902696912E-2"/>
          <c:y val="0.10393258426966293"/>
          <c:w val="0.89862382826178488"/>
          <c:h val="0.7556179775280899"/>
        </c:manualLayout>
      </c:layout>
      <c:lineChart>
        <c:grouping val="standard"/>
        <c:varyColors val="0"/>
        <c:ser>
          <c:idx val="2"/>
          <c:order val="0"/>
          <c:tx>
            <c:strRef>
              <c:f>'Electoral Districts'!$B$241:$D$241</c:f>
              <c:strCache>
                <c:ptCount val="3"/>
                <c:pt idx="0">
                  <c:v>Bishop Auckland &amp; Shildon </c:v>
                </c:pt>
                <c:pt idx="2">
                  <c:v>Bishop Auckland &amp; Shildon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'Electoral Districts'!$E$238:$DB$238</c:f>
              <c:numCache>
                <c:formatCode>mmm\-yy</c:formatCode>
                <c:ptCount val="102"/>
                <c:pt idx="0">
                  <c:v>40817</c:v>
                </c:pt>
                <c:pt idx="1">
                  <c:v>40848</c:v>
                </c:pt>
                <c:pt idx="2">
                  <c:v>40878</c:v>
                </c:pt>
                <c:pt idx="3">
                  <c:v>40909</c:v>
                </c:pt>
                <c:pt idx="4">
                  <c:v>40940</c:v>
                </c:pt>
                <c:pt idx="5">
                  <c:v>40969</c:v>
                </c:pt>
                <c:pt idx="6">
                  <c:v>41000</c:v>
                </c:pt>
                <c:pt idx="7">
                  <c:v>41030</c:v>
                </c:pt>
                <c:pt idx="8">
                  <c:v>41061</c:v>
                </c:pt>
                <c:pt idx="9">
                  <c:v>41091</c:v>
                </c:pt>
                <c:pt idx="10">
                  <c:v>41122</c:v>
                </c:pt>
                <c:pt idx="11">
                  <c:v>41153</c:v>
                </c:pt>
                <c:pt idx="12">
                  <c:v>41183</c:v>
                </c:pt>
                <c:pt idx="13">
                  <c:v>41214</c:v>
                </c:pt>
                <c:pt idx="14">
                  <c:v>41244</c:v>
                </c:pt>
                <c:pt idx="15">
                  <c:v>41275</c:v>
                </c:pt>
                <c:pt idx="16">
                  <c:v>41306</c:v>
                </c:pt>
                <c:pt idx="17">
                  <c:v>41334</c:v>
                </c:pt>
                <c:pt idx="18">
                  <c:v>41365</c:v>
                </c:pt>
                <c:pt idx="19">
                  <c:v>41395</c:v>
                </c:pt>
                <c:pt idx="20">
                  <c:v>41426</c:v>
                </c:pt>
                <c:pt idx="21">
                  <c:v>41456</c:v>
                </c:pt>
                <c:pt idx="22">
                  <c:v>41487</c:v>
                </c:pt>
                <c:pt idx="23">
                  <c:v>41518</c:v>
                </c:pt>
                <c:pt idx="24">
                  <c:v>41548</c:v>
                </c:pt>
                <c:pt idx="25">
                  <c:v>41579</c:v>
                </c:pt>
                <c:pt idx="26">
                  <c:v>41609</c:v>
                </c:pt>
                <c:pt idx="27">
                  <c:v>41640</c:v>
                </c:pt>
                <c:pt idx="28">
                  <c:v>41671</c:v>
                </c:pt>
                <c:pt idx="29">
                  <c:v>41699</c:v>
                </c:pt>
                <c:pt idx="30">
                  <c:v>41730</c:v>
                </c:pt>
                <c:pt idx="31">
                  <c:v>41760</c:v>
                </c:pt>
                <c:pt idx="32">
                  <c:v>41791</c:v>
                </c:pt>
                <c:pt idx="33">
                  <c:v>41821</c:v>
                </c:pt>
                <c:pt idx="34">
                  <c:v>41852</c:v>
                </c:pt>
                <c:pt idx="35">
                  <c:v>41883</c:v>
                </c:pt>
                <c:pt idx="36">
                  <c:v>41913</c:v>
                </c:pt>
                <c:pt idx="37">
                  <c:v>41944</c:v>
                </c:pt>
                <c:pt idx="38">
                  <c:v>41974</c:v>
                </c:pt>
                <c:pt idx="39">
                  <c:v>42005</c:v>
                </c:pt>
                <c:pt idx="40">
                  <c:v>42036</c:v>
                </c:pt>
                <c:pt idx="41">
                  <c:v>42064</c:v>
                </c:pt>
                <c:pt idx="42">
                  <c:v>42095</c:v>
                </c:pt>
                <c:pt idx="43">
                  <c:v>42125</c:v>
                </c:pt>
                <c:pt idx="44">
                  <c:v>42156</c:v>
                </c:pt>
                <c:pt idx="45">
                  <c:v>42186</c:v>
                </c:pt>
                <c:pt idx="46">
                  <c:v>42217</c:v>
                </c:pt>
                <c:pt idx="47">
                  <c:v>42248</c:v>
                </c:pt>
                <c:pt idx="48">
                  <c:v>42278</c:v>
                </c:pt>
                <c:pt idx="49">
                  <c:v>42309</c:v>
                </c:pt>
                <c:pt idx="50">
                  <c:v>42339</c:v>
                </c:pt>
                <c:pt idx="51">
                  <c:v>42370</c:v>
                </c:pt>
                <c:pt idx="52">
                  <c:v>42401</c:v>
                </c:pt>
                <c:pt idx="53">
                  <c:v>42430</c:v>
                </c:pt>
                <c:pt idx="54">
                  <c:v>42461</c:v>
                </c:pt>
                <c:pt idx="55">
                  <c:v>42491</c:v>
                </c:pt>
                <c:pt idx="56">
                  <c:v>42522</c:v>
                </c:pt>
                <c:pt idx="57">
                  <c:v>42552</c:v>
                </c:pt>
                <c:pt idx="58">
                  <c:v>42583</c:v>
                </c:pt>
                <c:pt idx="59">
                  <c:v>42614</c:v>
                </c:pt>
                <c:pt idx="60">
                  <c:v>42644</c:v>
                </c:pt>
                <c:pt idx="61">
                  <c:v>42675</c:v>
                </c:pt>
                <c:pt idx="62">
                  <c:v>42705</c:v>
                </c:pt>
                <c:pt idx="63">
                  <c:v>42736</c:v>
                </c:pt>
                <c:pt idx="64">
                  <c:v>42767</c:v>
                </c:pt>
                <c:pt idx="65">
                  <c:v>42795</c:v>
                </c:pt>
                <c:pt idx="66">
                  <c:v>42826</c:v>
                </c:pt>
                <c:pt idx="67">
                  <c:v>42856</c:v>
                </c:pt>
                <c:pt idx="68">
                  <c:v>42887</c:v>
                </c:pt>
                <c:pt idx="69">
                  <c:v>42917</c:v>
                </c:pt>
                <c:pt idx="70">
                  <c:v>42948</c:v>
                </c:pt>
                <c:pt idx="71">
                  <c:v>42979</c:v>
                </c:pt>
                <c:pt idx="72">
                  <c:v>43009</c:v>
                </c:pt>
                <c:pt idx="73">
                  <c:v>43040</c:v>
                </c:pt>
                <c:pt idx="74">
                  <c:v>43070</c:v>
                </c:pt>
                <c:pt idx="75">
                  <c:v>43101</c:v>
                </c:pt>
                <c:pt idx="76">
                  <c:v>43132</c:v>
                </c:pt>
                <c:pt idx="77">
                  <c:v>43160</c:v>
                </c:pt>
                <c:pt idx="78">
                  <c:v>43191</c:v>
                </c:pt>
                <c:pt idx="79">
                  <c:v>43221</c:v>
                </c:pt>
                <c:pt idx="80">
                  <c:v>43252</c:v>
                </c:pt>
                <c:pt idx="81">
                  <c:v>43282</c:v>
                </c:pt>
                <c:pt idx="82">
                  <c:v>43313</c:v>
                </c:pt>
                <c:pt idx="83">
                  <c:v>43344</c:v>
                </c:pt>
                <c:pt idx="84">
                  <c:v>43374</c:v>
                </c:pt>
                <c:pt idx="85">
                  <c:v>43405</c:v>
                </c:pt>
                <c:pt idx="86">
                  <c:v>43435</c:v>
                </c:pt>
                <c:pt idx="87">
                  <c:v>43466</c:v>
                </c:pt>
                <c:pt idx="88">
                  <c:v>43497</c:v>
                </c:pt>
                <c:pt idx="89">
                  <c:v>43525</c:v>
                </c:pt>
                <c:pt idx="90">
                  <c:v>43556</c:v>
                </c:pt>
                <c:pt idx="91">
                  <c:v>43586</c:v>
                </c:pt>
                <c:pt idx="92">
                  <c:v>43617</c:v>
                </c:pt>
                <c:pt idx="93">
                  <c:v>43647</c:v>
                </c:pt>
                <c:pt idx="94">
                  <c:v>43678</c:v>
                </c:pt>
                <c:pt idx="95">
                  <c:v>43709</c:v>
                </c:pt>
                <c:pt idx="96">
                  <c:v>43739</c:v>
                </c:pt>
                <c:pt idx="97">
                  <c:v>43770</c:v>
                </c:pt>
                <c:pt idx="98">
                  <c:v>43800</c:v>
                </c:pt>
                <c:pt idx="99">
                  <c:v>43831</c:v>
                </c:pt>
                <c:pt idx="100">
                  <c:v>43862</c:v>
                </c:pt>
                <c:pt idx="101">
                  <c:v>43891</c:v>
                </c:pt>
              </c:numCache>
            </c:numRef>
          </c:cat>
          <c:val>
            <c:numRef>
              <c:f>'Electoral Districts'!$E$241:$DB$241</c:f>
              <c:numCache>
                <c:formatCode>General</c:formatCode>
                <c:ptCount val="102"/>
                <c:pt idx="0">
                  <c:v>0</c:v>
                </c:pt>
                <c:pt idx="1">
                  <c:v>1</c:v>
                </c:pt>
                <c:pt idx="2">
                  <c:v>7</c:v>
                </c:pt>
                <c:pt idx="3">
                  <c:v>4</c:v>
                </c:pt>
                <c:pt idx="4">
                  <c:v>6</c:v>
                </c:pt>
                <c:pt idx="5">
                  <c:v>57</c:v>
                </c:pt>
                <c:pt idx="6">
                  <c:v>44</c:v>
                </c:pt>
                <c:pt idx="7">
                  <c:v>29</c:v>
                </c:pt>
                <c:pt idx="8">
                  <c:v>33</c:v>
                </c:pt>
                <c:pt idx="9">
                  <c:v>42</c:v>
                </c:pt>
                <c:pt idx="10">
                  <c:v>96</c:v>
                </c:pt>
                <c:pt idx="11">
                  <c:v>21</c:v>
                </c:pt>
                <c:pt idx="12">
                  <c:v>51</c:v>
                </c:pt>
                <c:pt idx="13">
                  <c:v>42</c:v>
                </c:pt>
                <c:pt idx="14">
                  <c:v>39</c:v>
                </c:pt>
                <c:pt idx="15">
                  <c:v>42</c:v>
                </c:pt>
                <c:pt idx="16">
                  <c:v>52</c:v>
                </c:pt>
                <c:pt idx="17">
                  <c:v>73</c:v>
                </c:pt>
                <c:pt idx="18">
                  <c:v>73</c:v>
                </c:pt>
                <c:pt idx="19">
                  <c:v>117</c:v>
                </c:pt>
                <c:pt idx="20">
                  <c:v>139</c:v>
                </c:pt>
                <c:pt idx="21">
                  <c:v>126</c:v>
                </c:pt>
                <c:pt idx="22">
                  <c:v>149</c:v>
                </c:pt>
                <c:pt idx="23">
                  <c:v>85</c:v>
                </c:pt>
                <c:pt idx="24">
                  <c:v>152</c:v>
                </c:pt>
                <c:pt idx="25">
                  <c:v>147</c:v>
                </c:pt>
                <c:pt idx="26">
                  <c:v>129</c:v>
                </c:pt>
                <c:pt idx="27">
                  <c:v>119</c:v>
                </c:pt>
                <c:pt idx="28">
                  <c:v>135</c:v>
                </c:pt>
                <c:pt idx="29">
                  <c:v>118</c:v>
                </c:pt>
                <c:pt idx="30">
                  <c:v>110</c:v>
                </c:pt>
                <c:pt idx="31">
                  <c:v>72</c:v>
                </c:pt>
                <c:pt idx="32">
                  <c:v>94</c:v>
                </c:pt>
                <c:pt idx="33">
                  <c:v>152</c:v>
                </c:pt>
                <c:pt idx="34">
                  <c:v>112</c:v>
                </c:pt>
                <c:pt idx="35">
                  <c:v>110</c:v>
                </c:pt>
                <c:pt idx="36">
                  <c:v>94</c:v>
                </c:pt>
                <c:pt idx="37">
                  <c:v>116</c:v>
                </c:pt>
                <c:pt idx="38">
                  <c:v>121</c:v>
                </c:pt>
                <c:pt idx="39">
                  <c:v>104</c:v>
                </c:pt>
                <c:pt idx="40">
                  <c:v>101</c:v>
                </c:pt>
                <c:pt idx="41">
                  <c:v>83</c:v>
                </c:pt>
                <c:pt idx="42">
                  <c:v>53</c:v>
                </c:pt>
                <c:pt idx="43">
                  <c:v>63</c:v>
                </c:pt>
                <c:pt idx="44">
                  <c:v>114</c:v>
                </c:pt>
                <c:pt idx="45">
                  <c:v>141</c:v>
                </c:pt>
                <c:pt idx="46">
                  <c:v>133</c:v>
                </c:pt>
                <c:pt idx="47">
                  <c:v>103</c:v>
                </c:pt>
                <c:pt idx="48">
                  <c:v>86</c:v>
                </c:pt>
                <c:pt idx="49">
                  <c:v>120</c:v>
                </c:pt>
                <c:pt idx="50">
                  <c:v>197</c:v>
                </c:pt>
                <c:pt idx="51">
                  <c:v>157</c:v>
                </c:pt>
                <c:pt idx="52">
                  <c:v>116</c:v>
                </c:pt>
                <c:pt idx="53">
                  <c:v>177</c:v>
                </c:pt>
                <c:pt idx="54">
                  <c:v>119</c:v>
                </c:pt>
                <c:pt idx="55">
                  <c:v>99</c:v>
                </c:pt>
                <c:pt idx="56">
                  <c:v>135</c:v>
                </c:pt>
                <c:pt idx="57">
                  <c:v>117</c:v>
                </c:pt>
                <c:pt idx="58">
                  <c:v>157</c:v>
                </c:pt>
                <c:pt idx="59">
                  <c:v>181</c:v>
                </c:pt>
                <c:pt idx="60">
                  <c:v>205</c:v>
                </c:pt>
                <c:pt idx="61">
                  <c:v>256</c:v>
                </c:pt>
                <c:pt idx="62">
                  <c:v>285</c:v>
                </c:pt>
                <c:pt idx="63">
                  <c:v>233</c:v>
                </c:pt>
                <c:pt idx="64">
                  <c:v>302</c:v>
                </c:pt>
                <c:pt idx="65">
                  <c:v>290</c:v>
                </c:pt>
                <c:pt idx="66">
                  <c:v>241</c:v>
                </c:pt>
                <c:pt idx="67">
                  <c:v>184</c:v>
                </c:pt>
                <c:pt idx="68">
                  <c:v>175</c:v>
                </c:pt>
                <c:pt idx="69">
                  <c:v>187</c:v>
                </c:pt>
                <c:pt idx="70">
                  <c:v>183</c:v>
                </c:pt>
                <c:pt idx="71">
                  <c:v>158</c:v>
                </c:pt>
                <c:pt idx="72">
                  <c:v>173</c:v>
                </c:pt>
                <c:pt idx="73">
                  <c:v>218</c:v>
                </c:pt>
                <c:pt idx="74">
                  <c:v>261</c:v>
                </c:pt>
                <c:pt idx="75">
                  <c:v>187</c:v>
                </c:pt>
                <c:pt idx="76">
                  <c:v>143</c:v>
                </c:pt>
                <c:pt idx="77">
                  <c:v>213</c:v>
                </c:pt>
                <c:pt idx="78">
                  <c:v>124</c:v>
                </c:pt>
                <c:pt idx="79">
                  <c:v>170</c:v>
                </c:pt>
                <c:pt idx="80">
                  <c:v>120</c:v>
                </c:pt>
                <c:pt idx="81">
                  <c:v>120</c:v>
                </c:pt>
                <c:pt idx="82">
                  <c:v>199</c:v>
                </c:pt>
                <c:pt idx="83">
                  <c:v>147</c:v>
                </c:pt>
                <c:pt idx="84">
                  <c:v>142</c:v>
                </c:pt>
                <c:pt idx="85">
                  <c:v>242</c:v>
                </c:pt>
                <c:pt idx="86">
                  <c:v>278</c:v>
                </c:pt>
                <c:pt idx="87">
                  <c:v>199</c:v>
                </c:pt>
                <c:pt idx="88">
                  <c:v>195</c:v>
                </c:pt>
                <c:pt idx="89">
                  <c:v>154</c:v>
                </c:pt>
                <c:pt idx="90">
                  <c:v>164</c:v>
                </c:pt>
                <c:pt idx="91">
                  <c:v>140</c:v>
                </c:pt>
                <c:pt idx="92">
                  <c:v>148</c:v>
                </c:pt>
                <c:pt idx="93">
                  <c:v>107</c:v>
                </c:pt>
                <c:pt idx="94">
                  <c:v>207</c:v>
                </c:pt>
                <c:pt idx="95">
                  <c:v>113</c:v>
                </c:pt>
                <c:pt idx="96">
                  <c:v>155</c:v>
                </c:pt>
                <c:pt idx="97">
                  <c:v>138</c:v>
                </c:pt>
                <c:pt idx="98">
                  <c:v>163</c:v>
                </c:pt>
                <c:pt idx="99">
                  <c:v>127</c:v>
                </c:pt>
                <c:pt idx="100">
                  <c:v>122</c:v>
                </c:pt>
                <c:pt idx="101">
                  <c:v>166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E19-4519-AA6F-9CDAE410FF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0100272"/>
        <c:axId val="1"/>
      </c:lineChart>
      <c:dateAx>
        <c:axId val="780100272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Offset val="100"/>
        <c:baseTimeUnit val="months"/>
        <c:majorUnit val="2"/>
        <c:majorTimeUnit val="months"/>
        <c:minorUnit val="2"/>
        <c:minorTimeUnit val="months"/>
      </c:dateAx>
      <c:valAx>
        <c:axId val="1"/>
        <c:scaling>
          <c:orientation val="minMax"/>
          <c:max val="32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801002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Teesdale AAP</a:t>
            </a:r>
          </a:p>
        </c:rich>
      </c:tx>
      <c:layout>
        <c:manualLayout>
          <c:xMode val="edge"/>
          <c:yMode val="edge"/>
          <c:x val="0.40669298090439776"/>
          <c:y val="2.31278237385586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662812780039389E-2"/>
          <c:y val="0.11143695014662756"/>
          <c:w val="0.90862405061541107"/>
          <c:h val="0.71554252199413493"/>
        </c:manualLayout>
      </c:layout>
      <c:lineChart>
        <c:grouping val="standard"/>
        <c:varyColors val="0"/>
        <c:ser>
          <c:idx val="12"/>
          <c:order val="0"/>
          <c:tx>
            <c:strRef>
              <c:f>'Electoral Districts'!$B$251:$D$251</c:f>
              <c:strCache>
                <c:ptCount val="3"/>
                <c:pt idx="0">
                  <c:v>Teesdale</c:v>
                </c:pt>
                <c:pt idx="2">
                  <c:v>Teesdale</c:v>
                </c:pt>
              </c:strCache>
            </c:strRef>
          </c:tx>
          <c:spPr>
            <a:ln w="38100">
              <a:solidFill>
                <a:srgbClr val="800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'Electoral Districts'!$E$238:$DB$238</c:f>
              <c:numCache>
                <c:formatCode>mmm\-yy</c:formatCode>
                <c:ptCount val="102"/>
                <c:pt idx="0">
                  <c:v>40817</c:v>
                </c:pt>
                <c:pt idx="1">
                  <c:v>40848</c:v>
                </c:pt>
                <c:pt idx="2">
                  <c:v>40878</c:v>
                </c:pt>
                <c:pt idx="3">
                  <c:v>40909</c:v>
                </c:pt>
                <c:pt idx="4">
                  <c:v>40940</c:v>
                </c:pt>
                <c:pt idx="5">
                  <c:v>40969</c:v>
                </c:pt>
                <c:pt idx="6">
                  <c:v>41000</c:v>
                </c:pt>
                <c:pt idx="7">
                  <c:v>41030</c:v>
                </c:pt>
                <c:pt idx="8">
                  <c:v>41061</c:v>
                </c:pt>
                <c:pt idx="9">
                  <c:v>41091</c:v>
                </c:pt>
                <c:pt idx="10">
                  <c:v>41122</c:v>
                </c:pt>
                <c:pt idx="11">
                  <c:v>41153</c:v>
                </c:pt>
                <c:pt idx="12">
                  <c:v>41183</c:v>
                </c:pt>
                <c:pt idx="13">
                  <c:v>41214</c:v>
                </c:pt>
                <c:pt idx="14">
                  <c:v>41244</c:v>
                </c:pt>
                <c:pt idx="15">
                  <c:v>41275</c:v>
                </c:pt>
                <c:pt idx="16">
                  <c:v>41306</c:v>
                </c:pt>
                <c:pt idx="17">
                  <c:v>41334</c:v>
                </c:pt>
                <c:pt idx="18">
                  <c:v>41365</c:v>
                </c:pt>
                <c:pt idx="19">
                  <c:v>41395</c:v>
                </c:pt>
                <c:pt idx="20">
                  <c:v>41426</c:v>
                </c:pt>
                <c:pt idx="21">
                  <c:v>41456</c:v>
                </c:pt>
                <c:pt idx="22">
                  <c:v>41487</c:v>
                </c:pt>
                <c:pt idx="23">
                  <c:v>41518</c:v>
                </c:pt>
                <c:pt idx="24">
                  <c:v>41548</c:v>
                </c:pt>
                <c:pt idx="25">
                  <c:v>41579</c:v>
                </c:pt>
                <c:pt idx="26">
                  <c:v>41609</c:v>
                </c:pt>
                <c:pt idx="27">
                  <c:v>41640</c:v>
                </c:pt>
                <c:pt idx="28">
                  <c:v>41671</c:v>
                </c:pt>
                <c:pt idx="29">
                  <c:v>41699</c:v>
                </c:pt>
                <c:pt idx="30">
                  <c:v>41730</c:v>
                </c:pt>
                <c:pt idx="31">
                  <c:v>41760</c:v>
                </c:pt>
                <c:pt idx="32">
                  <c:v>41791</c:v>
                </c:pt>
                <c:pt idx="33">
                  <c:v>41821</c:v>
                </c:pt>
                <c:pt idx="34">
                  <c:v>41852</c:v>
                </c:pt>
                <c:pt idx="35">
                  <c:v>41883</c:v>
                </c:pt>
                <c:pt idx="36">
                  <c:v>41913</c:v>
                </c:pt>
                <c:pt idx="37">
                  <c:v>41944</c:v>
                </c:pt>
                <c:pt idx="38">
                  <c:v>41974</c:v>
                </c:pt>
                <c:pt idx="39">
                  <c:v>42005</c:v>
                </c:pt>
                <c:pt idx="40">
                  <c:v>42036</c:v>
                </c:pt>
                <c:pt idx="41">
                  <c:v>42064</c:v>
                </c:pt>
                <c:pt idx="42">
                  <c:v>42095</c:v>
                </c:pt>
                <c:pt idx="43">
                  <c:v>42125</c:v>
                </c:pt>
                <c:pt idx="44">
                  <c:v>42156</c:v>
                </c:pt>
                <c:pt idx="45">
                  <c:v>42186</c:v>
                </c:pt>
                <c:pt idx="46">
                  <c:v>42217</c:v>
                </c:pt>
                <c:pt idx="47">
                  <c:v>42248</c:v>
                </c:pt>
                <c:pt idx="48">
                  <c:v>42278</c:v>
                </c:pt>
                <c:pt idx="49">
                  <c:v>42309</c:v>
                </c:pt>
                <c:pt idx="50">
                  <c:v>42339</c:v>
                </c:pt>
                <c:pt idx="51">
                  <c:v>42370</c:v>
                </c:pt>
                <c:pt idx="52">
                  <c:v>42401</c:v>
                </c:pt>
                <c:pt idx="53">
                  <c:v>42430</c:v>
                </c:pt>
                <c:pt idx="54">
                  <c:v>42461</c:v>
                </c:pt>
                <c:pt idx="55">
                  <c:v>42491</c:v>
                </c:pt>
                <c:pt idx="56">
                  <c:v>42522</c:v>
                </c:pt>
                <c:pt idx="57">
                  <c:v>42552</c:v>
                </c:pt>
                <c:pt idx="58">
                  <c:v>42583</c:v>
                </c:pt>
                <c:pt idx="59">
                  <c:v>42614</c:v>
                </c:pt>
                <c:pt idx="60">
                  <c:v>42644</c:v>
                </c:pt>
                <c:pt idx="61">
                  <c:v>42675</c:v>
                </c:pt>
                <c:pt idx="62">
                  <c:v>42705</c:v>
                </c:pt>
                <c:pt idx="63">
                  <c:v>42736</c:v>
                </c:pt>
                <c:pt idx="64">
                  <c:v>42767</c:v>
                </c:pt>
                <c:pt idx="65">
                  <c:v>42795</c:v>
                </c:pt>
                <c:pt idx="66">
                  <c:v>42826</c:v>
                </c:pt>
                <c:pt idx="67">
                  <c:v>42856</c:v>
                </c:pt>
                <c:pt idx="68">
                  <c:v>42887</c:v>
                </c:pt>
                <c:pt idx="69">
                  <c:v>42917</c:v>
                </c:pt>
                <c:pt idx="70">
                  <c:v>42948</c:v>
                </c:pt>
                <c:pt idx="71">
                  <c:v>42979</c:v>
                </c:pt>
                <c:pt idx="72">
                  <c:v>43009</c:v>
                </c:pt>
                <c:pt idx="73">
                  <c:v>43040</c:v>
                </c:pt>
                <c:pt idx="74">
                  <c:v>43070</c:v>
                </c:pt>
                <c:pt idx="75">
                  <c:v>43101</c:v>
                </c:pt>
                <c:pt idx="76">
                  <c:v>43132</c:v>
                </c:pt>
                <c:pt idx="77">
                  <c:v>43160</c:v>
                </c:pt>
                <c:pt idx="78">
                  <c:v>43191</c:v>
                </c:pt>
                <c:pt idx="79">
                  <c:v>43221</c:v>
                </c:pt>
                <c:pt idx="80">
                  <c:v>43252</c:v>
                </c:pt>
                <c:pt idx="81">
                  <c:v>43282</c:v>
                </c:pt>
                <c:pt idx="82">
                  <c:v>43313</c:v>
                </c:pt>
                <c:pt idx="83">
                  <c:v>43344</c:v>
                </c:pt>
                <c:pt idx="84">
                  <c:v>43374</c:v>
                </c:pt>
                <c:pt idx="85">
                  <c:v>43405</c:v>
                </c:pt>
                <c:pt idx="86">
                  <c:v>43435</c:v>
                </c:pt>
                <c:pt idx="87">
                  <c:v>43466</c:v>
                </c:pt>
                <c:pt idx="88">
                  <c:v>43497</c:v>
                </c:pt>
                <c:pt idx="89">
                  <c:v>43525</c:v>
                </c:pt>
                <c:pt idx="90">
                  <c:v>43556</c:v>
                </c:pt>
                <c:pt idx="91">
                  <c:v>43586</c:v>
                </c:pt>
                <c:pt idx="92">
                  <c:v>43617</c:v>
                </c:pt>
                <c:pt idx="93">
                  <c:v>43647</c:v>
                </c:pt>
                <c:pt idx="94">
                  <c:v>43678</c:v>
                </c:pt>
                <c:pt idx="95">
                  <c:v>43709</c:v>
                </c:pt>
                <c:pt idx="96">
                  <c:v>43739</c:v>
                </c:pt>
                <c:pt idx="97">
                  <c:v>43770</c:v>
                </c:pt>
                <c:pt idx="98">
                  <c:v>43800</c:v>
                </c:pt>
                <c:pt idx="99">
                  <c:v>43831</c:v>
                </c:pt>
                <c:pt idx="100">
                  <c:v>43862</c:v>
                </c:pt>
                <c:pt idx="101">
                  <c:v>43891</c:v>
                </c:pt>
              </c:numCache>
            </c:numRef>
          </c:cat>
          <c:val>
            <c:numRef>
              <c:f>'Electoral Districts'!$E$251:$DB$251</c:f>
              <c:numCache>
                <c:formatCode>General</c:formatCode>
                <c:ptCount val="102"/>
                <c:pt idx="0">
                  <c:v>0</c:v>
                </c:pt>
                <c:pt idx="1">
                  <c:v>0</c:v>
                </c:pt>
                <c:pt idx="2">
                  <c:v>7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5</c:v>
                </c:pt>
                <c:pt idx="7">
                  <c:v>4</c:v>
                </c:pt>
                <c:pt idx="8">
                  <c:v>0</c:v>
                </c:pt>
                <c:pt idx="9">
                  <c:v>2</c:v>
                </c:pt>
                <c:pt idx="10">
                  <c:v>1</c:v>
                </c:pt>
                <c:pt idx="11">
                  <c:v>1</c:v>
                </c:pt>
                <c:pt idx="12">
                  <c:v>6</c:v>
                </c:pt>
                <c:pt idx="13">
                  <c:v>0</c:v>
                </c:pt>
                <c:pt idx="14">
                  <c:v>1</c:v>
                </c:pt>
                <c:pt idx="15">
                  <c:v>1</c:v>
                </c:pt>
                <c:pt idx="16">
                  <c:v>12</c:v>
                </c:pt>
                <c:pt idx="17">
                  <c:v>9</c:v>
                </c:pt>
                <c:pt idx="18">
                  <c:v>4</c:v>
                </c:pt>
                <c:pt idx="19">
                  <c:v>12</c:v>
                </c:pt>
                <c:pt idx="20">
                  <c:v>7</c:v>
                </c:pt>
                <c:pt idx="21">
                  <c:v>58</c:v>
                </c:pt>
                <c:pt idx="22">
                  <c:v>34</c:v>
                </c:pt>
                <c:pt idx="23">
                  <c:v>21</c:v>
                </c:pt>
                <c:pt idx="24">
                  <c:v>35</c:v>
                </c:pt>
                <c:pt idx="25">
                  <c:v>47</c:v>
                </c:pt>
                <c:pt idx="26">
                  <c:v>47</c:v>
                </c:pt>
                <c:pt idx="27">
                  <c:v>29</c:v>
                </c:pt>
                <c:pt idx="28">
                  <c:v>29</c:v>
                </c:pt>
                <c:pt idx="29">
                  <c:v>53</c:v>
                </c:pt>
                <c:pt idx="30">
                  <c:v>12</c:v>
                </c:pt>
                <c:pt idx="31">
                  <c:v>5</c:v>
                </c:pt>
                <c:pt idx="32">
                  <c:v>20</c:v>
                </c:pt>
                <c:pt idx="33">
                  <c:v>60</c:v>
                </c:pt>
                <c:pt idx="34">
                  <c:v>23</c:v>
                </c:pt>
                <c:pt idx="35">
                  <c:v>16</c:v>
                </c:pt>
                <c:pt idx="36">
                  <c:v>3</c:v>
                </c:pt>
                <c:pt idx="37">
                  <c:v>24</c:v>
                </c:pt>
                <c:pt idx="38">
                  <c:v>34</c:v>
                </c:pt>
                <c:pt idx="39">
                  <c:v>27</c:v>
                </c:pt>
                <c:pt idx="40">
                  <c:v>25</c:v>
                </c:pt>
                <c:pt idx="41">
                  <c:v>38</c:v>
                </c:pt>
                <c:pt idx="42">
                  <c:v>16</c:v>
                </c:pt>
                <c:pt idx="43">
                  <c:v>15</c:v>
                </c:pt>
                <c:pt idx="44">
                  <c:v>25</c:v>
                </c:pt>
                <c:pt idx="45">
                  <c:v>14</c:v>
                </c:pt>
                <c:pt idx="46">
                  <c:v>11</c:v>
                </c:pt>
                <c:pt idx="47">
                  <c:v>35</c:v>
                </c:pt>
                <c:pt idx="48">
                  <c:v>8</c:v>
                </c:pt>
                <c:pt idx="49">
                  <c:v>31</c:v>
                </c:pt>
                <c:pt idx="50">
                  <c:v>43</c:v>
                </c:pt>
                <c:pt idx="51">
                  <c:v>36</c:v>
                </c:pt>
                <c:pt idx="52">
                  <c:v>7</c:v>
                </c:pt>
                <c:pt idx="53">
                  <c:v>24</c:v>
                </c:pt>
                <c:pt idx="54">
                  <c:v>4</c:v>
                </c:pt>
                <c:pt idx="55">
                  <c:v>12</c:v>
                </c:pt>
                <c:pt idx="56">
                  <c:v>5</c:v>
                </c:pt>
                <c:pt idx="57">
                  <c:v>5</c:v>
                </c:pt>
                <c:pt idx="58">
                  <c:v>5</c:v>
                </c:pt>
                <c:pt idx="59">
                  <c:v>7</c:v>
                </c:pt>
                <c:pt idx="60">
                  <c:v>7</c:v>
                </c:pt>
                <c:pt idx="61">
                  <c:v>22</c:v>
                </c:pt>
                <c:pt idx="62">
                  <c:v>27</c:v>
                </c:pt>
                <c:pt idx="63">
                  <c:v>13</c:v>
                </c:pt>
                <c:pt idx="64">
                  <c:v>19</c:v>
                </c:pt>
                <c:pt idx="65">
                  <c:v>26</c:v>
                </c:pt>
                <c:pt idx="66">
                  <c:v>15</c:v>
                </c:pt>
                <c:pt idx="67">
                  <c:v>16</c:v>
                </c:pt>
                <c:pt idx="68">
                  <c:v>17</c:v>
                </c:pt>
                <c:pt idx="69">
                  <c:v>24</c:v>
                </c:pt>
                <c:pt idx="70">
                  <c:v>16</c:v>
                </c:pt>
                <c:pt idx="71">
                  <c:v>18</c:v>
                </c:pt>
                <c:pt idx="72">
                  <c:v>12</c:v>
                </c:pt>
                <c:pt idx="73">
                  <c:v>17</c:v>
                </c:pt>
                <c:pt idx="74">
                  <c:v>33</c:v>
                </c:pt>
                <c:pt idx="75">
                  <c:v>16</c:v>
                </c:pt>
                <c:pt idx="76">
                  <c:v>16</c:v>
                </c:pt>
                <c:pt idx="77">
                  <c:v>16</c:v>
                </c:pt>
                <c:pt idx="78">
                  <c:v>24</c:v>
                </c:pt>
                <c:pt idx="79">
                  <c:v>9</c:v>
                </c:pt>
                <c:pt idx="80">
                  <c:v>17</c:v>
                </c:pt>
                <c:pt idx="81">
                  <c:v>6</c:v>
                </c:pt>
                <c:pt idx="82">
                  <c:v>22</c:v>
                </c:pt>
                <c:pt idx="83">
                  <c:v>3</c:v>
                </c:pt>
                <c:pt idx="84">
                  <c:v>13</c:v>
                </c:pt>
                <c:pt idx="85">
                  <c:v>21</c:v>
                </c:pt>
                <c:pt idx="86">
                  <c:v>24</c:v>
                </c:pt>
                <c:pt idx="87">
                  <c:v>10</c:v>
                </c:pt>
                <c:pt idx="88">
                  <c:v>24</c:v>
                </c:pt>
                <c:pt idx="89">
                  <c:v>53</c:v>
                </c:pt>
                <c:pt idx="90">
                  <c:v>20</c:v>
                </c:pt>
                <c:pt idx="91">
                  <c:v>19</c:v>
                </c:pt>
                <c:pt idx="92">
                  <c:v>22</c:v>
                </c:pt>
                <c:pt idx="93">
                  <c:v>9</c:v>
                </c:pt>
                <c:pt idx="94">
                  <c:v>7</c:v>
                </c:pt>
                <c:pt idx="95">
                  <c:v>15</c:v>
                </c:pt>
                <c:pt idx="96">
                  <c:v>15</c:v>
                </c:pt>
                <c:pt idx="97">
                  <c:v>33</c:v>
                </c:pt>
                <c:pt idx="98">
                  <c:v>31</c:v>
                </c:pt>
                <c:pt idx="99">
                  <c:v>39</c:v>
                </c:pt>
                <c:pt idx="100">
                  <c:v>21</c:v>
                </c:pt>
                <c:pt idx="101">
                  <c:v>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5D8-4565-AF52-4D9DC710EB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0100600"/>
        <c:axId val="1"/>
      </c:lineChart>
      <c:dateAx>
        <c:axId val="780100600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Offset val="100"/>
        <c:baseTimeUnit val="months"/>
        <c:majorUnit val="2"/>
        <c:majorTimeUnit val="months"/>
        <c:minorUnit val="2"/>
        <c:minorTimeUnit val="months"/>
      </c:dateAx>
      <c:valAx>
        <c:axId val="1"/>
        <c:scaling>
          <c:orientation val="minMax"/>
          <c:max val="8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801006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City of Durham Constituency</a:t>
            </a:r>
          </a:p>
        </c:rich>
      </c:tx>
      <c:layout>
        <c:manualLayout>
          <c:xMode val="edge"/>
          <c:yMode val="edge"/>
          <c:x val="0.28715374253431997"/>
          <c:y val="1.90082079156163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403215623688059E-2"/>
          <c:y val="0.1117826590120039"/>
          <c:w val="0.92057072250246752"/>
          <c:h val="0.75696202531645573"/>
        </c:manualLayout>
      </c:layout>
      <c:lineChart>
        <c:grouping val="standard"/>
        <c:varyColors val="0"/>
        <c:ser>
          <c:idx val="1"/>
          <c:order val="0"/>
          <c:tx>
            <c:strRef>
              <c:f>'Electoral Districts'!$D$256</c:f>
              <c:strCache>
                <c:ptCount val="1"/>
                <c:pt idx="0">
                  <c:v>City of Durham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'Electoral Districts'!$E$254:$DB$254</c:f>
              <c:numCache>
                <c:formatCode>mmm\-yy</c:formatCode>
                <c:ptCount val="102"/>
                <c:pt idx="0">
                  <c:v>40817</c:v>
                </c:pt>
                <c:pt idx="1">
                  <c:v>40848</c:v>
                </c:pt>
                <c:pt idx="2">
                  <c:v>40878</c:v>
                </c:pt>
                <c:pt idx="3">
                  <c:v>40909</c:v>
                </c:pt>
                <c:pt idx="4">
                  <c:v>40940</c:v>
                </c:pt>
                <c:pt idx="5">
                  <c:v>40969</c:v>
                </c:pt>
                <c:pt idx="6">
                  <c:v>41000</c:v>
                </c:pt>
                <c:pt idx="7">
                  <c:v>41030</c:v>
                </c:pt>
                <c:pt idx="8">
                  <c:v>41061</c:v>
                </c:pt>
                <c:pt idx="9">
                  <c:v>41091</c:v>
                </c:pt>
                <c:pt idx="10">
                  <c:v>41122</c:v>
                </c:pt>
                <c:pt idx="11">
                  <c:v>41153</c:v>
                </c:pt>
                <c:pt idx="12">
                  <c:v>41183</c:v>
                </c:pt>
                <c:pt idx="13">
                  <c:v>41214</c:v>
                </c:pt>
                <c:pt idx="14">
                  <c:v>41244</c:v>
                </c:pt>
                <c:pt idx="15">
                  <c:v>41275</c:v>
                </c:pt>
                <c:pt idx="16">
                  <c:v>41306</c:v>
                </c:pt>
                <c:pt idx="17">
                  <c:v>41334</c:v>
                </c:pt>
                <c:pt idx="18">
                  <c:v>41365</c:v>
                </c:pt>
                <c:pt idx="19">
                  <c:v>41395</c:v>
                </c:pt>
                <c:pt idx="20">
                  <c:v>41426</c:v>
                </c:pt>
                <c:pt idx="21">
                  <c:v>41456</c:v>
                </c:pt>
                <c:pt idx="22">
                  <c:v>41487</c:v>
                </c:pt>
                <c:pt idx="23">
                  <c:v>41518</c:v>
                </c:pt>
                <c:pt idx="24">
                  <c:v>41548</c:v>
                </c:pt>
                <c:pt idx="25">
                  <c:v>41579</c:v>
                </c:pt>
                <c:pt idx="26">
                  <c:v>41609</c:v>
                </c:pt>
                <c:pt idx="27">
                  <c:v>41640</c:v>
                </c:pt>
                <c:pt idx="28">
                  <c:v>41671</c:v>
                </c:pt>
                <c:pt idx="29">
                  <c:v>41699</c:v>
                </c:pt>
                <c:pt idx="30">
                  <c:v>41730</c:v>
                </c:pt>
                <c:pt idx="31">
                  <c:v>41760</c:v>
                </c:pt>
                <c:pt idx="32">
                  <c:v>41791</c:v>
                </c:pt>
                <c:pt idx="33">
                  <c:v>41821</c:v>
                </c:pt>
                <c:pt idx="34">
                  <c:v>41852</c:v>
                </c:pt>
                <c:pt idx="35">
                  <c:v>41883</c:v>
                </c:pt>
                <c:pt idx="36">
                  <c:v>41913</c:v>
                </c:pt>
                <c:pt idx="37">
                  <c:v>41944</c:v>
                </c:pt>
                <c:pt idx="38">
                  <c:v>41974</c:v>
                </c:pt>
                <c:pt idx="39">
                  <c:v>42005</c:v>
                </c:pt>
                <c:pt idx="40">
                  <c:v>42036</c:v>
                </c:pt>
                <c:pt idx="41">
                  <c:v>42064</c:v>
                </c:pt>
                <c:pt idx="42">
                  <c:v>42095</c:v>
                </c:pt>
                <c:pt idx="43">
                  <c:v>42125</c:v>
                </c:pt>
                <c:pt idx="44">
                  <c:v>42156</c:v>
                </c:pt>
                <c:pt idx="45">
                  <c:v>42186</c:v>
                </c:pt>
                <c:pt idx="46">
                  <c:v>42217</c:v>
                </c:pt>
                <c:pt idx="47">
                  <c:v>42248</c:v>
                </c:pt>
                <c:pt idx="48">
                  <c:v>42278</c:v>
                </c:pt>
                <c:pt idx="49">
                  <c:v>42309</c:v>
                </c:pt>
                <c:pt idx="50">
                  <c:v>42339</c:v>
                </c:pt>
                <c:pt idx="51">
                  <c:v>42370</c:v>
                </c:pt>
                <c:pt idx="52">
                  <c:v>42401</c:v>
                </c:pt>
                <c:pt idx="53">
                  <c:v>42430</c:v>
                </c:pt>
                <c:pt idx="54">
                  <c:v>42461</c:v>
                </c:pt>
                <c:pt idx="55">
                  <c:v>42491</c:v>
                </c:pt>
                <c:pt idx="56">
                  <c:v>42522</c:v>
                </c:pt>
                <c:pt idx="57">
                  <c:v>42552</c:v>
                </c:pt>
                <c:pt idx="58">
                  <c:v>42583</c:v>
                </c:pt>
                <c:pt idx="59">
                  <c:v>42614</c:v>
                </c:pt>
                <c:pt idx="60">
                  <c:v>42644</c:v>
                </c:pt>
                <c:pt idx="61">
                  <c:v>42675</c:v>
                </c:pt>
                <c:pt idx="62">
                  <c:v>42705</c:v>
                </c:pt>
                <c:pt idx="63">
                  <c:v>42736</c:v>
                </c:pt>
                <c:pt idx="64">
                  <c:v>42767</c:v>
                </c:pt>
                <c:pt idx="65">
                  <c:v>42795</c:v>
                </c:pt>
                <c:pt idx="66">
                  <c:v>42826</c:v>
                </c:pt>
                <c:pt idx="67">
                  <c:v>42856</c:v>
                </c:pt>
                <c:pt idx="68">
                  <c:v>42887</c:v>
                </c:pt>
                <c:pt idx="69">
                  <c:v>42917</c:v>
                </c:pt>
                <c:pt idx="70">
                  <c:v>42948</c:v>
                </c:pt>
                <c:pt idx="71">
                  <c:v>42979</c:v>
                </c:pt>
                <c:pt idx="72">
                  <c:v>43009</c:v>
                </c:pt>
                <c:pt idx="73">
                  <c:v>43040</c:v>
                </c:pt>
                <c:pt idx="74">
                  <c:v>43070</c:v>
                </c:pt>
                <c:pt idx="75">
                  <c:v>43101</c:v>
                </c:pt>
                <c:pt idx="76">
                  <c:v>43132</c:v>
                </c:pt>
                <c:pt idx="77">
                  <c:v>43160</c:v>
                </c:pt>
                <c:pt idx="78">
                  <c:v>43191</c:v>
                </c:pt>
                <c:pt idx="79">
                  <c:v>43221</c:v>
                </c:pt>
                <c:pt idx="80">
                  <c:v>43252</c:v>
                </c:pt>
                <c:pt idx="81">
                  <c:v>43282</c:v>
                </c:pt>
                <c:pt idx="82">
                  <c:v>43313</c:v>
                </c:pt>
                <c:pt idx="83">
                  <c:v>43344</c:v>
                </c:pt>
                <c:pt idx="84">
                  <c:v>43374</c:v>
                </c:pt>
                <c:pt idx="85">
                  <c:v>43405</c:v>
                </c:pt>
                <c:pt idx="86">
                  <c:v>43435</c:v>
                </c:pt>
                <c:pt idx="87">
                  <c:v>43466</c:v>
                </c:pt>
                <c:pt idx="88">
                  <c:v>43497</c:v>
                </c:pt>
                <c:pt idx="89">
                  <c:v>43525</c:v>
                </c:pt>
                <c:pt idx="90">
                  <c:v>43556</c:v>
                </c:pt>
                <c:pt idx="91">
                  <c:v>43586</c:v>
                </c:pt>
                <c:pt idx="92">
                  <c:v>43617</c:v>
                </c:pt>
                <c:pt idx="93">
                  <c:v>43647</c:v>
                </c:pt>
                <c:pt idx="94">
                  <c:v>43678</c:v>
                </c:pt>
                <c:pt idx="95">
                  <c:v>43709</c:v>
                </c:pt>
                <c:pt idx="96">
                  <c:v>43739</c:v>
                </c:pt>
                <c:pt idx="97">
                  <c:v>43770</c:v>
                </c:pt>
                <c:pt idx="98">
                  <c:v>43800</c:v>
                </c:pt>
                <c:pt idx="99">
                  <c:v>43831</c:v>
                </c:pt>
                <c:pt idx="100">
                  <c:v>43862</c:v>
                </c:pt>
                <c:pt idx="101">
                  <c:v>43891</c:v>
                </c:pt>
              </c:numCache>
            </c:numRef>
          </c:cat>
          <c:val>
            <c:numRef>
              <c:f>'Electoral Districts'!$E$256:$DB$256</c:f>
              <c:numCache>
                <c:formatCode>General</c:formatCode>
                <c:ptCount val="102"/>
                <c:pt idx="0">
                  <c:v>2</c:v>
                </c:pt>
                <c:pt idx="1">
                  <c:v>16</c:v>
                </c:pt>
                <c:pt idx="2">
                  <c:v>25</c:v>
                </c:pt>
                <c:pt idx="3">
                  <c:v>47</c:v>
                </c:pt>
                <c:pt idx="4">
                  <c:v>34</c:v>
                </c:pt>
                <c:pt idx="5">
                  <c:v>53</c:v>
                </c:pt>
                <c:pt idx="6">
                  <c:v>41</c:v>
                </c:pt>
                <c:pt idx="7">
                  <c:v>47</c:v>
                </c:pt>
                <c:pt idx="8">
                  <c:v>63</c:v>
                </c:pt>
                <c:pt idx="9">
                  <c:v>45</c:v>
                </c:pt>
                <c:pt idx="10">
                  <c:v>68</c:v>
                </c:pt>
                <c:pt idx="11">
                  <c:v>59</c:v>
                </c:pt>
                <c:pt idx="12">
                  <c:v>77</c:v>
                </c:pt>
                <c:pt idx="13">
                  <c:v>72</c:v>
                </c:pt>
                <c:pt idx="14">
                  <c:v>79</c:v>
                </c:pt>
                <c:pt idx="15">
                  <c:v>76</c:v>
                </c:pt>
                <c:pt idx="16">
                  <c:v>83</c:v>
                </c:pt>
                <c:pt idx="17">
                  <c:v>153</c:v>
                </c:pt>
                <c:pt idx="18">
                  <c:v>174</c:v>
                </c:pt>
                <c:pt idx="19">
                  <c:v>166</c:v>
                </c:pt>
                <c:pt idx="20">
                  <c:v>114</c:v>
                </c:pt>
                <c:pt idx="21">
                  <c:v>155</c:v>
                </c:pt>
                <c:pt idx="22">
                  <c:v>103</c:v>
                </c:pt>
                <c:pt idx="23">
                  <c:v>133</c:v>
                </c:pt>
                <c:pt idx="24">
                  <c:v>171</c:v>
                </c:pt>
                <c:pt idx="25">
                  <c:v>134</c:v>
                </c:pt>
                <c:pt idx="26">
                  <c:v>227</c:v>
                </c:pt>
                <c:pt idx="27">
                  <c:v>254</c:v>
                </c:pt>
                <c:pt idx="28">
                  <c:v>166</c:v>
                </c:pt>
                <c:pt idx="29">
                  <c:v>203</c:v>
                </c:pt>
                <c:pt idx="30">
                  <c:v>160</c:v>
                </c:pt>
                <c:pt idx="31">
                  <c:v>125</c:v>
                </c:pt>
                <c:pt idx="32">
                  <c:v>114</c:v>
                </c:pt>
                <c:pt idx="33">
                  <c:v>124</c:v>
                </c:pt>
                <c:pt idx="34">
                  <c:v>175</c:v>
                </c:pt>
                <c:pt idx="35">
                  <c:v>171</c:v>
                </c:pt>
                <c:pt idx="36">
                  <c:v>129</c:v>
                </c:pt>
                <c:pt idx="37">
                  <c:v>120</c:v>
                </c:pt>
                <c:pt idx="38">
                  <c:v>181</c:v>
                </c:pt>
                <c:pt idx="39">
                  <c:v>162</c:v>
                </c:pt>
                <c:pt idx="40">
                  <c:v>146</c:v>
                </c:pt>
                <c:pt idx="41">
                  <c:v>149</c:v>
                </c:pt>
                <c:pt idx="42">
                  <c:v>91</c:v>
                </c:pt>
                <c:pt idx="43">
                  <c:v>132</c:v>
                </c:pt>
                <c:pt idx="44">
                  <c:v>125</c:v>
                </c:pt>
                <c:pt idx="45">
                  <c:v>121</c:v>
                </c:pt>
                <c:pt idx="46">
                  <c:v>136</c:v>
                </c:pt>
                <c:pt idx="47">
                  <c:v>201</c:v>
                </c:pt>
                <c:pt idx="48">
                  <c:v>180</c:v>
                </c:pt>
                <c:pt idx="49">
                  <c:v>218</c:v>
                </c:pt>
                <c:pt idx="50">
                  <c:v>245</c:v>
                </c:pt>
                <c:pt idx="51">
                  <c:v>224</c:v>
                </c:pt>
                <c:pt idx="52">
                  <c:v>221</c:v>
                </c:pt>
                <c:pt idx="53">
                  <c:v>226</c:v>
                </c:pt>
                <c:pt idx="54">
                  <c:v>138</c:v>
                </c:pt>
                <c:pt idx="55">
                  <c:v>120</c:v>
                </c:pt>
                <c:pt idx="56">
                  <c:v>132</c:v>
                </c:pt>
                <c:pt idx="57">
                  <c:v>138</c:v>
                </c:pt>
                <c:pt idx="58">
                  <c:v>185</c:v>
                </c:pt>
                <c:pt idx="59">
                  <c:v>148</c:v>
                </c:pt>
                <c:pt idx="60">
                  <c:v>139</c:v>
                </c:pt>
                <c:pt idx="61">
                  <c:v>190</c:v>
                </c:pt>
                <c:pt idx="62">
                  <c:v>210</c:v>
                </c:pt>
                <c:pt idx="63">
                  <c:v>234</c:v>
                </c:pt>
                <c:pt idx="64">
                  <c:v>136</c:v>
                </c:pt>
                <c:pt idx="65">
                  <c:v>201</c:v>
                </c:pt>
                <c:pt idx="66">
                  <c:v>150</c:v>
                </c:pt>
                <c:pt idx="67">
                  <c:v>119</c:v>
                </c:pt>
                <c:pt idx="68">
                  <c:v>151</c:v>
                </c:pt>
                <c:pt idx="69">
                  <c:v>159</c:v>
                </c:pt>
                <c:pt idx="70">
                  <c:v>139</c:v>
                </c:pt>
                <c:pt idx="71">
                  <c:v>175</c:v>
                </c:pt>
                <c:pt idx="72">
                  <c:v>178</c:v>
                </c:pt>
                <c:pt idx="73">
                  <c:v>183</c:v>
                </c:pt>
                <c:pt idx="74">
                  <c:v>210</c:v>
                </c:pt>
                <c:pt idx="75">
                  <c:v>156</c:v>
                </c:pt>
                <c:pt idx="76">
                  <c:v>99</c:v>
                </c:pt>
                <c:pt idx="77">
                  <c:v>185</c:v>
                </c:pt>
                <c:pt idx="78">
                  <c:v>132</c:v>
                </c:pt>
                <c:pt idx="79">
                  <c:v>106</c:v>
                </c:pt>
                <c:pt idx="80">
                  <c:v>127</c:v>
                </c:pt>
                <c:pt idx="81">
                  <c:v>138</c:v>
                </c:pt>
                <c:pt idx="82">
                  <c:v>180</c:v>
                </c:pt>
                <c:pt idx="83">
                  <c:v>185</c:v>
                </c:pt>
                <c:pt idx="84">
                  <c:v>153</c:v>
                </c:pt>
                <c:pt idx="85">
                  <c:v>175</c:v>
                </c:pt>
                <c:pt idx="86">
                  <c:v>165</c:v>
                </c:pt>
                <c:pt idx="87">
                  <c:v>224</c:v>
                </c:pt>
                <c:pt idx="88">
                  <c:v>141</c:v>
                </c:pt>
                <c:pt idx="89">
                  <c:v>136</c:v>
                </c:pt>
                <c:pt idx="90">
                  <c:v>184</c:v>
                </c:pt>
                <c:pt idx="91">
                  <c:v>205</c:v>
                </c:pt>
                <c:pt idx="92">
                  <c:v>121</c:v>
                </c:pt>
                <c:pt idx="93">
                  <c:v>196</c:v>
                </c:pt>
                <c:pt idx="94">
                  <c:v>156</c:v>
                </c:pt>
                <c:pt idx="95">
                  <c:v>172</c:v>
                </c:pt>
                <c:pt idx="96">
                  <c:v>211</c:v>
                </c:pt>
                <c:pt idx="97">
                  <c:v>243</c:v>
                </c:pt>
                <c:pt idx="98">
                  <c:v>200</c:v>
                </c:pt>
                <c:pt idx="99">
                  <c:v>177</c:v>
                </c:pt>
                <c:pt idx="100">
                  <c:v>144</c:v>
                </c:pt>
                <c:pt idx="101">
                  <c:v>152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CF3-4095-BF75-90398FBB3B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4518864"/>
        <c:axId val="1"/>
      </c:lineChart>
      <c:dateAx>
        <c:axId val="774518864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Offset val="100"/>
        <c:baseTimeUnit val="months"/>
        <c:majorUnit val="2"/>
        <c:majorTimeUnit val="months"/>
        <c:minorUnit val="2"/>
        <c:minorTimeUnit val="months"/>
      </c:dateAx>
      <c:valAx>
        <c:axId val="1"/>
        <c:scaling>
          <c:orientation val="minMax"/>
          <c:max val="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7451886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Weardale AAP</a:t>
            </a:r>
          </a:p>
        </c:rich>
      </c:tx>
      <c:layout>
        <c:manualLayout>
          <c:xMode val="edge"/>
          <c:yMode val="edge"/>
          <c:x val="0.4057792018421939"/>
          <c:y val="1.51881934321669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2948317337353973E-2"/>
          <c:y val="0.10029527417287222"/>
          <c:w val="0.91215510322077975"/>
          <c:h val="0.71091650222535896"/>
        </c:manualLayout>
      </c:layout>
      <c:lineChart>
        <c:grouping val="standard"/>
        <c:varyColors val="0"/>
        <c:ser>
          <c:idx val="13"/>
          <c:order val="0"/>
          <c:tx>
            <c:strRef>
              <c:f>'Electoral Districts'!$B$252:$D$252</c:f>
              <c:strCache>
                <c:ptCount val="3"/>
                <c:pt idx="0">
                  <c:v>Weardale</c:v>
                </c:pt>
                <c:pt idx="2">
                  <c:v>Weardale</c:v>
                </c:pt>
              </c:strCache>
            </c:strRef>
          </c:tx>
          <c:spPr>
            <a:ln w="38100">
              <a:solidFill>
                <a:srgbClr val="00330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numRef>
              <c:f>'Electoral Districts'!$E$238:$DB$238</c:f>
              <c:numCache>
                <c:formatCode>mmm\-yy</c:formatCode>
                <c:ptCount val="102"/>
                <c:pt idx="0">
                  <c:v>40817</c:v>
                </c:pt>
                <c:pt idx="1">
                  <c:v>40848</c:v>
                </c:pt>
                <c:pt idx="2">
                  <c:v>40878</c:v>
                </c:pt>
                <c:pt idx="3">
                  <c:v>40909</c:v>
                </c:pt>
                <c:pt idx="4">
                  <c:v>40940</c:v>
                </c:pt>
                <c:pt idx="5">
                  <c:v>40969</c:v>
                </c:pt>
                <c:pt idx="6">
                  <c:v>41000</c:v>
                </c:pt>
                <c:pt idx="7">
                  <c:v>41030</c:v>
                </c:pt>
                <c:pt idx="8">
                  <c:v>41061</c:v>
                </c:pt>
                <c:pt idx="9">
                  <c:v>41091</c:v>
                </c:pt>
                <c:pt idx="10">
                  <c:v>41122</c:v>
                </c:pt>
                <c:pt idx="11">
                  <c:v>41153</c:v>
                </c:pt>
                <c:pt idx="12">
                  <c:v>41183</c:v>
                </c:pt>
                <c:pt idx="13">
                  <c:v>41214</c:v>
                </c:pt>
                <c:pt idx="14">
                  <c:v>41244</c:v>
                </c:pt>
                <c:pt idx="15">
                  <c:v>41275</c:v>
                </c:pt>
                <c:pt idx="16">
                  <c:v>41306</c:v>
                </c:pt>
                <c:pt idx="17">
                  <c:v>41334</c:v>
                </c:pt>
                <c:pt idx="18">
                  <c:v>41365</c:v>
                </c:pt>
                <c:pt idx="19">
                  <c:v>41395</c:v>
                </c:pt>
                <c:pt idx="20">
                  <c:v>41426</c:v>
                </c:pt>
                <c:pt idx="21">
                  <c:v>41456</c:v>
                </c:pt>
                <c:pt idx="22">
                  <c:v>41487</c:v>
                </c:pt>
                <c:pt idx="23">
                  <c:v>41518</c:v>
                </c:pt>
                <c:pt idx="24">
                  <c:v>41548</c:v>
                </c:pt>
                <c:pt idx="25">
                  <c:v>41579</c:v>
                </c:pt>
                <c:pt idx="26">
                  <c:v>41609</c:v>
                </c:pt>
                <c:pt idx="27">
                  <c:v>41640</c:v>
                </c:pt>
                <c:pt idx="28">
                  <c:v>41671</c:v>
                </c:pt>
                <c:pt idx="29">
                  <c:v>41699</c:v>
                </c:pt>
                <c:pt idx="30">
                  <c:v>41730</c:v>
                </c:pt>
                <c:pt idx="31">
                  <c:v>41760</c:v>
                </c:pt>
                <c:pt idx="32">
                  <c:v>41791</c:v>
                </c:pt>
                <c:pt idx="33">
                  <c:v>41821</c:v>
                </c:pt>
                <c:pt idx="34">
                  <c:v>41852</c:v>
                </c:pt>
                <c:pt idx="35">
                  <c:v>41883</c:v>
                </c:pt>
                <c:pt idx="36">
                  <c:v>41913</c:v>
                </c:pt>
                <c:pt idx="37">
                  <c:v>41944</c:v>
                </c:pt>
                <c:pt idx="38">
                  <c:v>41974</c:v>
                </c:pt>
                <c:pt idx="39">
                  <c:v>42005</c:v>
                </c:pt>
                <c:pt idx="40">
                  <c:v>42036</c:v>
                </c:pt>
                <c:pt idx="41">
                  <c:v>42064</c:v>
                </c:pt>
                <c:pt idx="42">
                  <c:v>42095</c:v>
                </c:pt>
                <c:pt idx="43">
                  <c:v>42125</c:v>
                </c:pt>
                <c:pt idx="44">
                  <c:v>42156</c:v>
                </c:pt>
                <c:pt idx="45">
                  <c:v>42186</c:v>
                </c:pt>
                <c:pt idx="46">
                  <c:v>42217</c:v>
                </c:pt>
                <c:pt idx="47">
                  <c:v>42248</c:v>
                </c:pt>
                <c:pt idx="48">
                  <c:v>42278</c:v>
                </c:pt>
                <c:pt idx="49">
                  <c:v>42309</c:v>
                </c:pt>
                <c:pt idx="50">
                  <c:v>42339</c:v>
                </c:pt>
                <c:pt idx="51">
                  <c:v>42370</c:v>
                </c:pt>
                <c:pt idx="52">
                  <c:v>42401</c:v>
                </c:pt>
                <c:pt idx="53">
                  <c:v>42430</c:v>
                </c:pt>
                <c:pt idx="54">
                  <c:v>42461</c:v>
                </c:pt>
                <c:pt idx="55">
                  <c:v>42491</c:v>
                </c:pt>
                <c:pt idx="56">
                  <c:v>42522</c:v>
                </c:pt>
                <c:pt idx="57">
                  <c:v>42552</c:v>
                </c:pt>
                <c:pt idx="58">
                  <c:v>42583</c:v>
                </c:pt>
                <c:pt idx="59">
                  <c:v>42614</c:v>
                </c:pt>
                <c:pt idx="60">
                  <c:v>42644</c:v>
                </c:pt>
                <c:pt idx="61">
                  <c:v>42675</c:v>
                </c:pt>
                <c:pt idx="62">
                  <c:v>42705</c:v>
                </c:pt>
                <c:pt idx="63">
                  <c:v>42736</c:v>
                </c:pt>
                <c:pt idx="64">
                  <c:v>42767</c:v>
                </c:pt>
                <c:pt idx="65">
                  <c:v>42795</c:v>
                </c:pt>
                <c:pt idx="66">
                  <c:v>42826</c:v>
                </c:pt>
                <c:pt idx="67">
                  <c:v>42856</c:v>
                </c:pt>
                <c:pt idx="68">
                  <c:v>42887</c:v>
                </c:pt>
                <c:pt idx="69">
                  <c:v>42917</c:v>
                </c:pt>
                <c:pt idx="70">
                  <c:v>42948</c:v>
                </c:pt>
                <c:pt idx="71">
                  <c:v>42979</c:v>
                </c:pt>
                <c:pt idx="72">
                  <c:v>43009</c:v>
                </c:pt>
                <c:pt idx="73">
                  <c:v>43040</c:v>
                </c:pt>
                <c:pt idx="74">
                  <c:v>43070</c:v>
                </c:pt>
                <c:pt idx="75">
                  <c:v>43101</c:v>
                </c:pt>
                <c:pt idx="76">
                  <c:v>43132</c:v>
                </c:pt>
                <c:pt idx="77">
                  <c:v>43160</c:v>
                </c:pt>
                <c:pt idx="78">
                  <c:v>43191</c:v>
                </c:pt>
                <c:pt idx="79">
                  <c:v>43221</c:v>
                </c:pt>
                <c:pt idx="80">
                  <c:v>43252</c:v>
                </c:pt>
                <c:pt idx="81">
                  <c:v>43282</c:v>
                </c:pt>
                <c:pt idx="82">
                  <c:v>43313</c:v>
                </c:pt>
                <c:pt idx="83">
                  <c:v>43344</c:v>
                </c:pt>
                <c:pt idx="84">
                  <c:v>43374</c:v>
                </c:pt>
                <c:pt idx="85">
                  <c:v>43405</c:v>
                </c:pt>
                <c:pt idx="86">
                  <c:v>43435</c:v>
                </c:pt>
                <c:pt idx="87">
                  <c:v>43466</c:v>
                </c:pt>
                <c:pt idx="88">
                  <c:v>43497</c:v>
                </c:pt>
                <c:pt idx="89">
                  <c:v>43525</c:v>
                </c:pt>
                <c:pt idx="90">
                  <c:v>43556</c:v>
                </c:pt>
                <c:pt idx="91">
                  <c:v>43586</c:v>
                </c:pt>
                <c:pt idx="92">
                  <c:v>43617</c:v>
                </c:pt>
                <c:pt idx="93">
                  <c:v>43647</c:v>
                </c:pt>
                <c:pt idx="94">
                  <c:v>43678</c:v>
                </c:pt>
                <c:pt idx="95">
                  <c:v>43709</c:v>
                </c:pt>
                <c:pt idx="96">
                  <c:v>43739</c:v>
                </c:pt>
                <c:pt idx="97">
                  <c:v>43770</c:v>
                </c:pt>
                <c:pt idx="98">
                  <c:v>43800</c:v>
                </c:pt>
                <c:pt idx="99">
                  <c:v>43831</c:v>
                </c:pt>
                <c:pt idx="100">
                  <c:v>43862</c:v>
                </c:pt>
                <c:pt idx="101">
                  <c:v>43891</c:v>
                </c:pt>
              </c:numCache>
            </c:numRef>
          </c:cat>
          <c:val>
            <c:numRef>
              <c:f>'Electoral Districts'!$E$252:$DB$252</c:f>
              <c:numCache>
                <c:formatCode>General</c:formatCode>
                <c:ptCount val="10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10</c:v>
                </c:pt>
                <c:pt idx="18">
                  <c:v>3</c:v>
                </c:pt>
                <c:pt idx="19">
                  <c:v>0</c:v>
                </c:pt>
                <c:pt idx="20">
                  <c:v>7</c:v>
                </c:pt>
                <c:pt idx="21">
                  <c:v>9</c:v>
                </c:pt>
                <c:pt idx="22">
                  <c:v>5</c:v>
                </c:pt>
                <c:pt idx="23">
                  <c:v>6</c:v>
                </c:pt>
                <c:pt idx="24">
                  <c:v>0</c:v>
                </c:pt>
                <c:pt idx="25">
                  <c:v>2</c:v>
                </c:pt>
                <c:pt idx="26">
                  <c:v>10</c:v>
                </c:pt>
                <c:pt idx="27">
                  <c:v>7</c:v>
                </c:pt>
                <c:pt idx="28">
                  <c:v>4</c:v>
                </c:pt>
                <c:pt idx="29">
                  <c:v>3</c:v>
                </c:pt>
                <c:pt idx="30">
                  <c:v>0</c:v>
                </c:pt>
                <c:pt idx="31">
                  <c:v>1</c:v>
                </c:pt>
                <c:pt idx="32">
                  <c:v>2</c:v>
                </c:pt>
                <c:pt idx="33">
                  <c:v>3</c:v>
                </c:pt>
                <c:pt idx="34">
                  <c:v>11</c:v>
                </c:pt>
                <c:pt idx="35">
                  <c:v>1</c:v>
                </c:pt>
                <c:pt idx="36">
                  <c:v>2</c:v>
                </c:pt>
                <c:pt idx="37">
                  <c:v>8</c:v>
                </c:pt>
                <c:pt idx="38">
                  <c:v>1</c:v>
                </c:pt>
                <c:pt idx="39">
                  <c:v>5</c:v>
                </c:pt>
                <c:pt idx="40">
                  <c:v>5</c:v>
                </c:pt>
                <c:pt idx="41">
                  <c:v>4</c:v>
                </c:pt>
                <c:pt idx="42">
                  <c:v>0</c:v>
                </c:pt>
                <c:pt idx="43">
                  <c:v>1</c:v>
                </c:pt>
                <c:pt idx="44">
                  <c:v>9</c:v>
                </c:pt>
                <c:pt idx="45">
                  <c:v>4</c:v>
                </c:pt>
                <c:pt idx="46">
                  <c:v>7</c:v>
                </c:pt>
                <c:pt idx="47">
                  <c:v>6</c:v>
                </c:pt>
                <c:pt idx="48">
                  <c:v>2</c:v>
                </c:pt>
                <c:pt idx="49">
                  <c:v>1</c:v>
                </c:pt>
                <c:pt idx="50">
                  <c:v>7</c:v>
                </c:pt>
                <c:pt idx="51">
                  <c:v>0</c:v>
                </c:pt>
                <c:pt idx="52">
                  <c:v>16</c:v>
                </c:pt>
                <c:pt idx="53">
                  <c:v>3</c:v>
                </c:pt>
                <c:pt idx="54">
                  <c:v>1</c:v>
                </c:pt>
                <c:pt idx="55">
                  <c:v>1</c:v>
                </c:pt>
                <c:pt idx="56">
                  <c:v>0</c:v>
                </c:pt>
                <c:pt idx="57">
                  <c:v>4</c:v>
                </c:pt>
                <c:pt idx="58">
                  <c:v>2</c:v>
                </c:pt>
                <c:pt idx="59">
                  <c:v>6</c:v>
                </c:pt>
                <c:pt idx="60">
                  <c:v>3</c:v>
                </c:pt>
                <c:pt idx="61">
                  <c:v>1</c:v>
                </c:pt>
                <c:pt idx="62">
                  <c:v>4</c:v>
                </c:pt>
                <c:pt idx="63">
                  <c:v>0</c:v>
                </c:pt>
                <c:pt idx="64">
                  <c:v>0</c:v>
                </c:pt>
                <c:pt idx="65">
                  <c:v>1</c:v>
                </c:pt>
                <c:pt idx="66">
                  <c:v>2</c:v>
                </c:pt>
                <c:pt idx="67">
                  <c:v>10</c:v>
                </c:pt>
                <c:pt idx="68">
                  <c:v>1</c:v>
                </c:pt>
                <c:pt idx="69">
                  <c:v>1</c:v>
                </c:pt>
                <c:pt idx="70">
                  <c:v>3</c:v>
                </c:pt>
                <c:pt idx="71">
                  <c:v>3</c:v>
                </c:pt>
                <c:pt idx="72">
                  <c:v>4</c:v>
                </c:pt>
                <c:pt idx="73">
                  <c:v>4</c:v>
                </c:pt>
                <c:pt idx="74">
                  <c:v>4</c:v>
                </c:pt>
                <c:pt idx="75">
                  <c:v>5</c:v>
                </c:pt>
                <c:pt idx="76">
                  <c:v>1</c:v>
                </c:pt>
                <c:pt idx="77">
                  <c:v>0</c:v>
                </c:pt>
                <c:pt idx="78">
                  <c:v>7</c:v>
                </c:pt>
                <c:pt idx="79">
                  <c:v>12</c:v>
                </c:pt>
                <c:pt idx="80">
                  <c:v>5</c:v>
                </c:pt>
                <c:pt idx="81">
                  <c:v>2</c:v>
                </c:pt>
                <c:pt idx="82">
                  <c:v>9</c:v>
                </c:pt>
                <c:pt idx="83">
                  <c:v>16</c:v>
                </c:pt>
                <c:pt idx="84">
                  <c:v>8</c:v>
                </c:pt>
                <c:pt idx="85">
                  <c:v>4</c:v>
                </c:pt>
                <c:pt idx="86">
                  <c:v>7</c:v>
                </c:pt>
                <c:pt idx="87">
                  <c:v>15</c:v>
                </c:pt>
                <c:pt idx="88">
                  <c:v>16</c:v>
                </c:pt>
                <c:pt idx="89">
                  <c:v>7</c:v>
                </c:pt>
                <c:pt idx="90">
                  <c:v>11</c:v>
                </c:pt>
                <c:pt idx="91">
                  <c:v>12</c:v>
                </c:pt>
                <c:pt idx="92">
                  <c:v>5</c:v>
                </c:pt>
                <c:pt idx="93">
                  <c:v>4</c:v>
                </c:pt>
                <c:pt idx="94">
                  <c:v>6</c:v>
                </c:pt>
                <c:pt idx="95">
                  <c:v>1</c:v>
                </c:pt>
                <c:pt idx="96">
                  <c:v>0</c:v>
                </c:pt>
                <c:pt idx="97">
                  <c:v>3</c:v>
                </c:pt>
                <c:pt idx="98">
                  <c:v>12</c:v>
                </c:pt>
                <c:pt idx="99">
                  <c:v>0</c:v>
                </c:pt>
                <c:pt idx="100">
                  <c:v>7</c:v>
                </c:pt>
                <c:pt idx="101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A3C-40F2-A7BB-8B6BC51B25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0108472"/>
        <c:axId val="1"/>
      </c:lineChart>
      <c:dateAx>
        <c:axId val="780108472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Offset val="100"/>
        <c:baseTimeUnit val="months"/>
        <c:majorUnit val="2"/>
        <c:majorTimeUnit val="months"/>
        <c:minorUnit val="2"/>
        <c:minorTimeUnit val="months"/>
      </c:dateAx>
      <c:valAx>
        <c:axId val="1"/>
        <c:scaling>
          <c:orientation val="minMax"/>
          <c:max val="8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801084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% Crisis Type</a:t>
            </a:r>
          </a:p>
        </c:rich>
      </c:tx>
      <c:layout>
        <c:manualLayout>
          <c:xMode val="edge"/>
          <c:yMode val="edge"/>
          <c:x val="0.48261585392278228"/>
          <c:y val="0.51983297542352658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0258806613946804E-2"/>
          <c:y val="4.3841336116910233E-2"/>
          <c:w val="0.83433637610194877"/>
          <c:h val="0.79123173277661796"/>
        </c:manualLayout>
      </c:layout>
      <c:areaChart>
        <c:grouping val="stacked"/>
        <c:varyColors val="0"/>
        <c:ser>
          <c:idx val="0"/>
          <c:order val="0"/>
          <c:tx>
            <c:strRef>
              <c:f>'Crisis  Age Family'!$A$86</c:f>
              <c:strCache>
                <c:ptCount val="1"/>
                <c:pt idx="0">
                  <c:v>Benefit Changes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'Crisis  Age Family'!$B$85:$CY$85</c:f>
              <c:numCache>
                <c:formatCode>mmm\-yy</c:formatCode>
                <c:ptCount val="102"/>
                <c:pt idx="0">
                  <c:v>40817</c:v>
                </c:pt>
                <c:pt idx="1">
                  <c:v>40848</c:v>
                </c:pt>
                <c:pt idx="2">
                  <c:v>40878</c:v>
                </c:pt>
                <c:pt idx="3">
                  <c:v>40909</c:v>
                </c:pt>
                <c:pt idx="4">
                  <c:v>40940</c:v>
                </c:pt>
                <c:pt idx="5">
                  <c:v>40969</c:v>
                </c:pt>
                <c:pt idx="6">
                  <c:v>41000</c:v>
                </c:pt>
                <c:pt idx="7">
                  <c:v>41030</c:v>
                </c:pt>
                <c:pt idx="8">
                  <c:v>41061</c:v>
                </c:pt>
                <c:pt idx="9">
                  <c:v>41091</c:v>
                </c:pt>
                <c:pt idx="10">
                  <c:v>41122</c:v>
                </c:pt>
                <c:pt idx="11">
                  <c:v>41153</c:v>
                </c:pt>
                <c:pt idx="12">
                  <c:v>41183</c:v>
                </c:pt>
                <c:pt idx="13">
                  <c:v>41214</c:v>
                </c:pt>
                <c:pt idx="14">
                  <c:v>41244</c:v>
                </c:pt>
                <c:pt idx="15">
                  <c:v>41275</c:v>
                </c:pt>
                <c:pt idx="16">
                  <c:v>41306</c:v>
                </c:pt>
                <c:pt idx="17">
                  <c:v>41334</c:v>
                </c:pt>
                <c:pt idx="18">
                  <c:v>41365</c:v>
                </c:pt>
                <c:pt idx="19">
                  <c:v>41395</c:v>
                </c:pt>
                <c:pt idx="20">
                  <c:v>41426</c:v>
                </c:pt>
                <c:pt idx="21">
                  <c:v>41456</c:v>
                </c:pt>
                <c:pt idx="22">
                  <c:v>41487</c:v>
                </c:pt>
                <c:pt idx="23">
                  <c:v>41518</c:v>
                </c:pt>
                <c:pt idx="24">
                  <c:v>41548</c:v>
                </c:pt>
                <c:pt idx="25">
                  <c:v>41579</c:v>
                </c:pt>
                <c:pt idx="26">
                  <c:v>41609</c:v>
                </c:pt>
                <c:pt idx="27">
                  <c:v>41640</c:v>
                </c:pt>
                <c:pt idx="28">
                  <c:v>41671</c:v>
                </c:pt>
                <c:pt idx="29">
                  <c:v>41699</c:v>
                </c:pt>
                <c:pt idx="30">
                  <c:v>41730</c:v>
                </c:pt>
                <c:pt idx="31">
                  <c:v>41760</c:v>
                </c:pt>
                <c:pt idx="32">
                  <c:v>41791</c:v>
                </c:pt>
                <c:pt idx="33">
                  <c:v>41821</c:v>
                </c:pt>
                <c:pt idx="34">
                  <c:v>41852</c:v>
                </c:pt>
                <c:pt idx="35">
                  <c:v>41883</c:v>
                </c:pt>
                <c:pt idx="36">
                  <c:v>41913</c:v>
                </c:pt>
                <c:pt idx="37">
                  <c:v>41944</c:v>
                </c:pt>
                <c:pt idx="38">
                  <c:v>41974</c:v>
                </c:pt>
                <c:pt idx="39">
                  <c:v>42005</c:v>
                </c:pt>
                <c:pt idx="40">
                  <c:v>42036</c:v>
                </c:pt>
                <c:pt idx="41">
                  <c:v>42064</c:v>
                </c:pt>
                <c:pt idx="42">
                  <c:v>42095</c:v>
                </c:pt>
                <c:pt idx="43">
                  <c:v>42125</c:v>
                </c:pt>
                <c:pt idx="44">
                  <c:v>42156</c:v>
                </c:pt>
                <c:pt idx="45">
                  <c:v>42186</c:v>
                </c:pt>
                <c:pt idx="46">
                  <c:v>42217</c:v>
                </c:pt>
                <c:pt idx="47">
                  <c:v>42248</c:v>
                </c:pt>
                <c:pt idx="48">
                  <c:v>42278</c:v>
                </c:pt>
                <c:pt idx="49">
                  <c:v>42309</c:v>
                </c:pt>
                <c:pt idx="50">
                  <c:v>42339</c:v>
                </c:pt>
                <c:pt idx="51">
                  <c:v>42370</c:v>
                </c:pt>
                <c:pt idx="52">
                  <c:v>42401</c:v>
                </c:pt>
                <c:pt idx="53">
                  <c:v>42430</c:v>
                </c:pt>
                <c:pt idx="54">
                  <c:v>42461</c:v>
                </c:pt>
                <c:pt idx="55">
                  <c:v>42491</c:v>
                </c:pt>
                <c:pt idx="56">
                  <c:v>42522</c:v>
                </c:pt>
                <c:pt idx="57">
                  <c:v>42552</c:v>
                </c:pt>
                <c:pt idx="58">
                  <c:v>42583</c:v>
                </c:pt>
                <c:pt idx="59">
                  <c:v>42614</c:v>
                </c:pt>
                <c:pt idx="60">
                  <c:v>42644</c:v>
                </c:pt>
                <c:pt idx="61">
                  <c:v>42675</c:v>
                </c:pt>
                <c:pt idx="62">
                  <c:v>42705</c:v>
                </c:pt>
                <c:pt idx="63">
                  <c:v>42736</c:v>
                </c:pt>
                <c:pt idx="64">
                  <c:v>42767</c:v>
                </c:pt>
                <c:pt idx="65">
                  <c:v>42795</c:v>
                </c:pt>
                <c:pt idx="66">
                  <c:v>42826</c:v>
                </c:pt>
                <c:pt idx="67">
                  <c:v>42856</c:v>
                </c:pt>
                <c:pt idx="68">
                  <c:v>42887</c:v>
                </c:pt>
                <c:pt idx="69">
                  <c:v>42917</c:v>
                </c:pt>
                <c:pt idx="70">
                  <c:v>42948</c:v>
                </c:pt>
                <c:pt idx="71">
                  <c:v>42979</c:v>
                </c:pt>
                <c:pt idx="72">
                  <c:v>43009</c:v>
                </c:pt>
                <c:pt idx="73">
                  <c:v>43040</c:v>
                </c:pt>
                <c:pt idx="74">
                  <c:v>43070</c:v>
                </c:pt>
                <c:pt idx="75">
                  <c:v>43101</c:v>
                </c:pt>
                <c:pt idx="76">
                  <c:v>43132</c:v>
                </c:pt>
                <c:pt idx="77">
                  <c:v>43160</c:v>
                </c:pt>
                <c:pt idx="78">
                  <c:v>43191</c:v>
                </c:pt>
                <c:pt idx="79">
                  <c:v>43221</c:v>
                </c:pt>
                <c:pt idx="80">
                  <c:v>43252</c:v>
                </c:pt>
                <c:pt idx="81">
                  <c:v>43282</c:v>
                </c:pt>
                <c:pt idx="82">
                  <c:v>43313</c:v>
                </c:pt>
                <c:pt idx="83">
                  <c:v>43344</c:v>
                </c:pt>
                <c:pt idx="84">
                  <c:v>43374</c:v>
                </c:pt>
                <c:pt idx="85">
                  <c:v>43405</c:v>
                </c:pt>
                <c:pt idx="86">
                  <c:v>43435</c:v>
                </c:pt>
                <c:pt idx="87">
                  <c:v>43466</c:v>
                </c:pt>
                <c:pt idx="88">
                  <c:v>43497</c:v>
                </c:pt>
                <c:pt idx="89">
                  <c:v>43525</c:v>
                </c:pt>
                <c:pt idx="90">
                  <c:v>43556</c:v>
                </c:pt>
                <c:pt idx="91">
                  <c:v>43586</c:v>
                </c:pt>
                <c:pt idx="92">
                  <c:v>43617</c:v>
                </c:pt>
                <c:pt idx="93">
                  <c:v>43647</c:v>
                </c:pt>
                <c:pt idx="94">
                  <c:v>43678</c:v>
                </c:pt>
                <c:pt idx="95">
                  <c:v>43709</c:v>
                </c:pt>
                <c:pt idx="96">
                  <c:v>43739</c:v>
                </c:pt>
                <c:pt idx="97">
                  <c:v>43770</c:v>
                </c:pt>
                <c:pt idx="98">
                  <c:v>43800</c:v>
                </c:pt>
                <c:pt idx="99">
                  <c:v>43831</c:v>
                </c:pt>
                <c:pt idx="100">
                  <c:v>43862</c:v>
                </c:pt>
                <c:pt idx="101">
                  <c:v>43891</c:v>
                </c:pt>
              </c:numCache>
            </c:numRef>
          </c:cat>
          <c:val>
            <c:numRef>
              <c:f>'Crisis  Age Family'!$B$86:$CY$86</c:f>
              <c:numCache>
                <c:formatCode>0%</c:formatCode>
                <c:ptCount val="102"/>
                <c:pt idx="0">
                  <c:v>5.5555555555555552E-2</c:v>
                </c:pt>
                <c:pt idx="1">
                  <c:v>0.18965517241379309</c:v>
                </c:pt>
                <c:pt idx="2">
                  <c:v>3.3755274261603373E-2</c:v>
                </c:pt>
                <c:pt idx="3">
                  <c:v>0.13846153846153847</c:v>
                </c:pt>
                <c:pt idx="4">
                  <c:v>0.11398963730569948</c:v>
                </c:pt>
                <c:pt idx="5">
                  <c:v>0.20529801324503311</c:v>
                </c:pt>
                <c:pt idx="6">
                  <c:v>0.16317991631799164</c:v>
                </c:pt>
                <c:pt idx="7">
                  <c:v>0.16027874564459929</c:v>
                </c:pt>
                <c:pt idx="8">
                  <c:v>0.26436781609195403</c:v>
                </c:pt>
                <c:pt idx="9">
                  <c:v>0.19181034482758622</c:v>
                </c:pt>
                <c:pt idx="10">
                  <c:v>0.21805792163543442</c:v>
                </c:pt>
                <c:pt idx="11">
                  <c:v>0.16184971098265896</c:v>
                </c:pt>
                <c:pt idx="12">
                  <c:v>0.24444444444444444</c:v>
                </c:pt>
                <c:pt idx="13">
                  <c:v>0.17142857142857143</c:v>
                </c:pt>
                <c:pt idx="14">
                  <c:v>0.18533886583679116</c:v>
                </c:pt>
                <c:pt idx="15">
                  <c:v>0.1553030303030303</c:v>
                </c:pt>
                <c:pt idx="16">
                  <c:v>0.20845921450151059</c:v>
                </c:pt>
                <c:pt idx="17">
                  <c:v>0.17277486910994763</c:v>
                </c:pt>
                <c:pt idx="18">
                  <c:v>0.20227272727272727</c:v>
                </c:pt>
                <c:pt idx="19">
                  <c:v>0.218214607754734</c:v>
                </c:pt>
                <c:pt idx="20">
                  <c:v>0.26291079812206575</c:v>
                </c:pt>
                <c:pt idx="21">
                  <c:v>0.27668659265584972</c:v>
                </c:pt>
                <c:pt idx="22">
                  <c:v>0.24471021159153633</c:v>
                </c:pt>
                <c:pt idx="23">
                  <c:v>0.1875</c:v>
                </c:pt>
                <c:pt idx="24">
                  <c:v>0.23151605675877521</c:v>
                </c:pt>
                <c:pt idx="25">
                  <c:v>0.21933085501858737</c:v>
                </c:pt>
                <c:pt idx="26">
                  <c:v>0.18637431480031325</c:v>
                </c:pt>
                <c:pt idx="27">
                  <c:v>0.16666666666666666</c:v>
                </c:pt>
                <c:pt idx="28">
                  <c:v>0.20299625468164795</c:v>
                </c:pt>
                <c:pt idx="29">
                  <c:v>0.20953757225433525</c:v>
                </c:pt>
                <c:pt idx="30">
                  <c:v>0.22990232907588279</c:v>
                </c:pt>
                <c:pt idx="31">
                  <c:v>0.22874149659863946</c:v>
                </c:pt>
                <c:pt idx="32">
                  <c:v>0.25164938737040526</c:v>
                </c:pt>
                <c:pt idx="33">
                  <c:v>0.24731182795698925</c:v>
                </c:pt>
                <c:pt idx="34">
                  <c:v>0.24878724878724878</c:v>
                </c:pt>
                <c:pt idx="35">
                  <c:v>0.25967261904761907</c:v>
                </c:pt>
                <c:pt idx="36">
                  <c:v>0.20768601798855274</c:v>
                </c:pt>
                <c:pt idx="37">
                  <c:v>0.21372031662269128</c:v>
                </c:pt>
                <c:pt idx="38">
                  <c:v>0.18355995055624227</c:v>
                </c:pt>
                <c:pt idx="39">
                  <c:v>0.23115577889447236</c:v>
                </c:pt>
                <c:pt idx="40">
                  <c:v>0.25102880658436216</c:v>
                </c:pt>
                <c:pt idx="41">
                  <c:v>0.21092278719397364</c:v>
                </c:pt>
                <c:pt idx="42">
                  <c:v>0.25142045454545453</c:v>
                </c:pt>
                <c:pt idx="43">
                  <c:v>0.19676806083650189</c:v>
                </c:pt>
                <c:pt idx="44">
                  <c:v>0.25844594594594594</c:v>
                </c:pt>
                <c:pt idx="45">
                  <c:v>0.21115879828326181</c:v>
                </c:pt>
                <c:pt idx="46">
                  <c:v>0.20719844357976655</c:v>
                </c:pt>
                <c:pt idx="47">
                  <c:v>0.21494009866102889</c:v>
                </c:pt>
                <c:pt idx="48">
                  <c:v>0.2338511856091578</c:v>
                </c:pt>
                <c:pt idx="49">
                  <c:v>0.2059871703492516</c:v>
                </c:pt>
                <c:pt idx="50">
                  <c:v>0.17764092846991947</c:v>
                </c:pt>
                <c:pt idx="51">
                  <c:v>0.21175101803374055</c:v>
                </c:pt>
                <c:pt idx="52">
                  <c:v>0.24070450097847357</c:v>
                </c:pt>
                <c:pt idx="53">
                  <c:v>0.21406539173349784</c:v>
                </c:pt>
                <c:pt idx="54">
                  <c:v>0.24506749740394601</c:v>
                </c:pt>
                <c:pt idx="55">
                  <c:v>0.23724696356275304</c:v>
                </c:pt>
                <c:pt idx="56">
                  <c:v>0.2755834829443447</c:v>
                </c:pt>
                <c:pt idx="57">
                  <c:v>0.25888787602552416</c:v>
                </c:pt>
                <c:pt idx="58">
                  <c:v>0.21467391304347827</c:v>
                </c:pt>
                <c:pt idx="59">
                  <c:v>0.24569288389513108</c:v>
                </c:pt>
                <c:pt idx="60">
                  <c:v>0.24339471577261809</c:v>
                </c:pt>
                <c:pt idx="61">
                  <c:v>0.23098278734036645</c:v>
                </c:pt>
                <c:pt idx="62">
                  <c:v>0.26833527357392317</c:v>
                </c:pt>
                <c:pt idx="63">
                  <c:v>0.23392529087568892</c:v>
                </c:pt>
                <c:pt idx="64">
                  <c:v>0.25190839694656486</c:v>
                </c:pt>
                <c:pt idx="65">
                  <c:v>0.30263896687254349</c:v>
                </c:pt>
                <c:pt idx="66">
                  <c:v>0.32033195020746891</c:v>
                </c:pt>
                <c:pt idx="67">
                  <c:v>0.3188405797101449</c:v>
                </c:pt>
                <c:pt idx="68">
                  <c:v>0.28494208494208495</c:v>
                </c:pt>
                <c:pt idx="69">
                  <c:v>0.30016181229773464</c:v>
                </c:pt>
                <c:pt idx="70">
                  <c:v>0.27042030134813638</c:v>
                </c:pt>
                <c:pt idx="71">
                  <c:v>0.24435146443514644</c:v>
                </c:pt>
                <c:pt idx="72">
                  <c:v>0.27664576802507834</c:v>
                </c:pt>
                <c:pt idx="73">
                  <c:v>0.29007210205213535</c:v>
                </c:pt>
                <c:pt idx="74">
                  <c:v>0.26858275520317143</c:v>
                </c:pt>
                <c:pt idx="75">
                  <c:v>0.30857874519846351</c:v>
                </c:pt>
                <c:pt idx="76">
                  <c:v>0.32707774798927614</c:v>
                </c:pt>
                <c:pt idx="77">
                  <c:v>0.32190586868099941</c:v>
                </c:pt>
                <c:pt idx="78">
                  <c:v>0.29252199413489738</c:v>
                </c:pt>
                <c:pt idx="79">
                  <c:v>0.26881720430107525</c:v>
                </c:pt>
                <c:pt idx="80">
                  <c:v>0.25478767693588678</c:v>
                </c:pt>
                <c:pt idx="81">
                  <c:v>0.28667225481978204</c:v>
                </c:pt>
                <c:pt idx="82">
                  <c:v>0.29190340909090912</c:v>
                </c:pt>
                <c:pt idx="83">
                  <c:v>0.30640854472630175</c:v>
                </c:pt>
                <c:pt idx="84">
                  <c:v>0.27200000000000002</c:v>
                </c:pt>
                <c:pt idx="85">
                  <c:v>0.27794715447154472</c:v>
                </c:pt>
                <c:pt idx="86">
                  <c:v>0.25214253495714928</c:v>
                </c:pt>
                <c:pt idx="87">
                  <c:v>0.25489303595812474</c:v>
                </c:pt>
                <c:pt idx="88">
                  <c:v>0.24913693901035674</c:v>
                </c:pt>
                <c:pt idx="89">
                  <c:v>0.24410994764397906</c:v>
                </c:pt>
                <c:pt idx="90">
                  <c:v>0.20233196159122085</c:v>
                </c:pt>
                <c:pt idx="91">
                  <c:v>0.20353403141361257</c:v>
                </c:pt>
                <c:pt idx="92">
                  <c:v>0.15798045602605862</c:v>
                </c:pt>
                <c:pt idx="93">
                  <c:v>0.18872017353579176</c:v>
                </c:pt>
                <c:pt idx="94">
                  <c:v>0.16690140845070423</c:v>
                </c:pt>
                <c:pt idx="95">
                  <c:v>0.20558882235528941</c:v>
                </c:pt>
                <c:pt idx="96">
                  <c:v>0.16134549600912201</c:v>
                </c:pt>
                <c:pt idx="97">
                  <c:v>0.17777777777777778</c:v>
                </c:pt>
                <c:pt idx="98">
                  <c:v>0.17296996662958844</c:v>
                </c:pt>
                <c:pt idx="99">
                  <c:v>0.15278575531303848</c:v>
                </c:pt>
                <c:pt idx="100">
                  <c:v>0.11894995898277276</c:v>
                </c:pt>
                <c:pt idx="101">
                  <c:v>0.13140161725067384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8C-4AF9-A377-94F22B9511F2}"/>
            </c:ext>
          </c:extLst>
        </c:ser>
        <c:ser>
          <c:idx val="1"/>
          <c:order val="1"/>
          <c:tx>
            <c:strRef>
              <c:f>'Crisis  Age Family'!$A$87</c:f>
              <c:strCache>
                <c:ptCount val="1"/>
                <c:pt idx="0">
                  <c:v>Benefit Delays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'Crisis  Age Family'!$B$85:$CY$85</c:f>
              <c:numCache>
                <c:formatCode>mmm\-yy</c:formatCode>
                <c:ptCount val="102"/>
                <c:pt idx="0">
                  <c:v>40817</c:v>
                </c:pt>
                <c:pt idx="1">
                  <c:v>40848</c:v>
                </c:pt>
                <c:pt idx="2">
                  <c:v>40878</c:v>
                </c:pt>
                <c:pt idx="3">
                  <c:v>40909</c:v>
                </c:pt>
                <c:pt idx="4">
                  <c:v>40940</c:v>
                </c:pt>
                <c:pt idx="5">
                  <c:v>40969</c:v>
                </c:pt>
                <c:pt idx="6">
                  <c:v>41000</c:v>
                </c:pt>
                <c:pt idx="7">
                  <c:v>41030</c:v>
                </c:pt>
                <c:pt idx="8">
                  <c:v>41061</c:v>
                </c:pt>
                <c:pt idx="9">
                  <c:v>41091</c:v>
                </c:pt>
                <c:pt idx="10">
                  <c:v>41122</c:v>
                </c:pt>
                <c:pt idx="11">
                  <c:v>41153</c:v>
                </c:pt>
                <c:pt idx="12">
                  <c:v>41183</c:v>
                </c:pt>
                <c:pt idx="13">
                  <c:v>41214</c:v>
                </c:pt>
                <c:pt idx="14">
                  <c:v>41244</c:v>
                </c:pt>
                <c:pt idx="15">
                  <c:v>41275</c:v>
                </c:pt>
                <c:pt idx="16">
                  <c:v>41306</c:v>
                </c:pt>
                <c:pt idx="17">
                  <c:v>41334</c:v>
                </c:pt>
                <c:pt idx="18">
                  <c:v>41365</c:v>
                </c:pt>
                <c:pt idx="19">
                  <c:v>41395</c:v>
                </c:pt>
                <c:pt idx="20">
                  <c:v>41426</c:v>
                </c:pt>
                <c:pt idx="21">
                  <c:v>41456</c:v>
                </c:pt>
                <c:pt idx="22">
                  <c:v>41487</c:v>
                </c:pt>
                <c:pt idx="23">
                  <c:v>41518</c:v>
                </c:pt>
                <c:pt idx="24">
                  <c:v>41548</c:v>
                </c:pt>
                <c:pt idx="25">
                  <c:v>41579</c:v>
                </c:pt>
                <c:pt idx="26">
                  <c:v>41609</c:v>
                </c:pt>
                <c:pt idx="27">
                  <c:v>41640</c:v>
                </c:pt>
                <c:pt idx="28">
                  <c:v>41671</c:v>
                </c:pt>
                <c:pt idx="29">
                  <c:v>41699</c:v>
                </c:pt>
                <c:pt idx="30">
                  <c:v>41730</c:v>
                </c:pt>
                <c:pt idx="31">
                  <c:v>41760</c:v>
                </c:pt>
                <c:pt idx="32">
                  <c:v>41791</c:v>
                </c:pt>
                <c:pt idx="33">
                  <c:v>41821</c:v>
                </c:pt>
                <c:pt idx="34">
                  <c:v>41852</c:v>
                </c:pt>
                <c:pt idx="35">
                  <c:v>41883</c:v>
                </c:pt>
                <c:pt idx="36">
                  <c:v>41913</c:v>
                </c:pt>
                <c:pt idx="37">
                  <c:v>41944</c:v>
                </c:pt>
                <c:pt idx="38">
                  <c:v>41974</c:v>
                </c:pt>
                <c:pt idx="39">
                  <c:v>42005</c:v>
                </c:pt>
                <c:pt idx="40">
                  <c:v>42036</c:v>
                </c:pt>
                <c:pt idx="41">
                  <c:v>42064</c:v>
                </c:pt>
                <c:pt idx="42">
                  <c:v>42095</c:v>
                </c:pt>
                <c:pt idx="43">
                  <c:v>42125</c:v>
                </c:pt>
                <c:pt idx="44">
                  <c:v>42156</c:v>
                </c:pt>
                <c:pt idx="45">
                  <c:v>42186</c:v>
                </c:pt>
                <c:pt idx="46">
                  <c:v>42217</c:v>
                </c:pt>
                <c:pt idx="47">
                  <c:v>42248</c:v>
                </c:pt>
                <c:pt idx="48">
                  <c:v>42278</c:v>
                </c:pt>
                <c:pt idx="49">
                  <c:v>42309</c:v>
                </c:pt>
                <c:pt idx="50">
                  <c:v>42339</c:v>
                </c:pt>
                <c:pt idx="51">
                  <c:v>42370</c:v>
                </c:pt>
                <c:pt idx="52">
                  <c:v>42401</c:v>
                </c:pt>
                <c:pt idx="53">
                  <c:v>42430</c:v>
                </c:pt>
                <c:pt idx="54">
                  <c:v>42461</c:v>
                </c:pt>
                <c:pt idx="55">
                  <c:v>42491</c:v>
                </c:pt>
                <c:pt idx="56">
                  <c:v>42522</c:v>
                </c:pt>
                <c:pt idx="57">
                  <c:v>42552</c:v>
                </c:pt>
                <c:pt idx="58">
                  <c:v>42583</c:v>
                </c:pt>
                <c:pt idx="59">
                  <c:v>42614</c:v>
                </c:pt>
                <c:pt idx="60">
                  <c:v>42644</c:v>
                </c:pt>
                <c:pt idx="61">
                  <c:v>42675</c:v>
                </c:pt>
                <c:pt idx="62">
                  <c:v>42705</c:v>
                </c:pt>
                <c:pt idx="63">
                  <c:v>42736</c:v>
                </c:pt>
                <c:pt idx="64">
                  <c:v>42767</c:v>
                </c:pt>
                <c:pt idx="65">
                  <c:v>42795</c:v>
                </c:pt>
                <c:pt idx="66">
                  <c:v>42826</c:v>
                </c:pt>
                <c:pt idx="67">
                  <c:v>42856</c:v>
                </c:pt>
                <c:pt idx="68">
                  <c:v>42887</c:v>
                </c:pt>
                <c:pt idx="69">
                  <c:v>42917</c:v>
                </c:pt>
                <c:pt idx="70">
                  <c:v>42948</c:v>
                </c:pt>
                <c:pt idx="71">
                  <c:v>42979</c:v>
                </c:pt>
                <c:pt idx="72">
                  <c:v>43009</c:v>
                </c:pt>
                <c:pt idx="73">
                  <c:v>43040</c:v>
                </c:pt>
                <c:pt idx="74">
                  <c:v>43070</c:v>
                </c:pt>
                <c:pt idx="75">
                  <c:v>43101</c:v>
                </c:pt>
                <c:pt idx="76">
                  <c:v>43132</c:v>
                </c:pt>
                <c:pt idx="77">
                  <c:v>43160</c:v>
                </c:pt>
                <c:pt idx="78">
                  <c:v>43191</c:v>
                </c:pt>
                <c:pt idx="79">
                  <c:v>43221</c:v>
                </c:pt>
                <c:pt idx="80">
                  <c:v>43252</c:v>
                </c:pt>
                <c:pt idx="81">
                  <c:v>43282</c:v>
                </c:pt>
                <c:pt idx="82">
                  <c:v>43313</c:v>
                </c:pt>
                <c:pt idx="83">
                  <c:v>43344</c:v>
                </c:pt>
                <c:pt idx="84">
                  <c:v>43374</c:v>
                </c:pt>
                <c:pt idx="85">
                  <c:v>43405</c:v>
                </c:pt>
                <c:pt idx="86">
                  <c:v>43435</c:v>
                </c:pt>
                <c:pt idx="87">
                  <c:v>43466</c:v>
                </c:pt>
                <c:pt idx="88">
                  <c:v>43497</c:v>
                </c:pt>
                <c:pt idx="89">
                  <c:v>43525</c:v>
                </c:pt>
                <c:pt idx="90">
                  <c:v>43556</c:v>
                </c:pt>
                <c:pt idx="91">
                  <c:v>43586</c:v>
                </c:pt>
                <c:pt idx="92">
                  <c:v>43617</c:v>
                </c:pt>
                <c:pt idx="93">
                  <c:v>43647</c:v>
                </c:pt>
                <c:pt idx="94">
                  <c:v>43678</c:v>
                </c:pt>
                <c:pt idx="95">
                  <c:v>43709</c:v>
                </c:pt>
                <c:pt idx="96">
                  <c:v>43739</c:v>
                </c:pt>
                <c:pt idx="97">
                  <c:v>43770</c:v>
                </c:pt>
                <c:pt idx="98">
                  <c:v>43800</c:v>
                </c:pt>
                <c:pt idx="99">
                  <c:v>43831</c:v>
                </c:pt>
                <c:pt idx="100">
                  <c:v>43862</c:v>
                </c:pt>
                <c:pt idx="101">
                  <c:v>43891</c:v>
                </c:pt>
              </c:numCache>
            </c:numRef>
          </c:cat>
          <c:val>
            <c:numRef>
              <c:f>'Crisis  Age Family'!$B$87:$CY$87</c:f>
              <c:numCache>
                <c:formatCode>0%</c:formatCode>
                <c:ptCount val="102"/>
                <c:pt idx="0">
                  <c:v>5.5555555555555552E-2</c:v>
                </c:pt>
                <c:pt idx="1">
                  <c:v>0.22413793103448276</c:v>
                </c:pt>
                <c:pt idx="2">
                  <c:v>9.7046413502109699E-2</c:v>
                </c:pt>
                <c:pt idx="3">
                  <c:v>0.2153846153846154</c:v>
                </c:pt>
                <c:pt idx="4">
                  <c:v>0.29015544041450775</c:v>
                </c:pt>
                <c:pt idx="5">
                  <c:v>0.26821192052980131</c:v>
                </c:pt>
                <c:pt idx="6">
                  <c:v>0.30125523012552302</c:v>
                </c:pt>
                <c:pt idx="7">
                  <c:v>0.30662020905923343</c:v>
                </c:pt>
                <c:pt idx="8">
                  <c:v>0.2557471264367816</c:v>
                </c:pt>
                <c:pt idx="9">
                  <c:v>0.26508620689655171</c:v>
                </c:pt>
                <c:pt idx="10">
                  <c:v>0.27597955706984667</c:v>
                </c:pt>
                <c:pt idx="11">
                  <c:v>0.32658959537572252</c:v>
                </c:pt>
                <c:pt idx="12">
                  <c:v>0.28888888888888886</c:v>
                </c:pt>
                <c:pt idx="13">
                  <c:v>0.27500000000000002</c:v>
                </c:pt>
                <c:pt idx="14">
                  <c:v>0.27385892116182575</c:v>
                </c:pt>
                <c:pt idx="15">
                  <c:v>0.38257575757575757</c:v>
                </c:pt>
                <c:pt idx="16">
                  <c:v>0.34894259818731116</c:v>
                </c:pt>
                <c:pt idx="17">
                  <c:v>0.29973821989528798</c:v>
                </c:pt>
                <c:pt idx="18">
                  <c:v>0.38295454545454544</c:v>
                </c:pt>
                <c:pt idx="19">
                  <c:v>0.41388638412984669</c:v>
                </c:pt>
                <c:pt idx="20">
                  <c:v>0.37746478873239436</c:v>
                </c:pt>
                <c:pt idx="21">
                  <c:v>0.34158838599487618</c:v>
                </c:pt>
                <c:pt idx="22">
                  <c:v>0.42594296228150874</c:v>
                </c:pt>
                <c:pt idx="23">
                  <c:v>0.41918103448275862</c:v>
                </c:pt>
                <c:pt idx="24">
                  <c:v>0.41971620612397309</c:v>
                </c:pt>
                <c:pt idx="25">
                  <c:v>0.34479553903345728</c:v>
                </c:pt>
                <c:pt idx="26">
                  <c:v>0.33437744714173845</c:v>
                </c:pt>
                <c:pt idx="27">
                  <c:v>0.39285714285714285</c:v>
                </c:pt>
                <c:pt idx="28">
                  <c:v>0.3595505617977528</c:v>
                </c:pt>
                <c:pt idx="29">
                  <c:v>0.35187861271676302</c:v>
                </c:pt>
                <c:pt idx="30">
                  <c:v>0.35462058602554469</c:v>
                </c:pt>
                <c:pt idx="31">
                  <c:v>0.38860544217687076</c:v>
                </c:pt>
                <c:pt idx="32">
                  <c:v>0.36852026390197928</c:v>
                </c:pt>
                <c:pt idx="33">
                  <c:v>0.3847926267281106</c:v>
                </c:pt>
                <c:pt idx="34">
                  <c:v>0.33749133749133747</c:v>
                </c:pt>
                <c:pt idx="35">
                  <c:v>0.35565476190476192</c:v>
                </c:pt>
                <c:pt idx="36">
                  <c:v>0.40637775960752248</c:v>
                </c:pt>
                <c:pt idx="37">
                  <c:v>0.3544415127528584</c:v>
                </c:pt>
                <c:pt idx="38">
                  <c:v>0.28182941903584674</c:v>
                </c:pt>
                <c:pt idx="39">
                  <c:v>0.2613065326633166</c:v>
                </c:pt>
                <c:pt idx="40">
                  <c:v>0.28600823045267487</c:v>
                </c:pt>
                <c:pt idx="41">
                  <c:v>0.36911487758945388</c:v>
                </c:pt>
                <c:pt idx="42">
                  <c:v>0.33096590909090912</c:v>
                </c:pt>
                <c:pt idx="43">
                  <c:v>0.32129277566539927</c:v>
                </c:pt>
                <c:pt idx="44">
                  <c:v>0.28716216216216217</c:v>
                </c:pt>
                <c:pt idx="45">
                  <c:v>0.31759656652360513</c:v>
                </c:pt>
                <c:pt idx="46">
                  <c:v>0.34143968871595332</c:v>
                </c:pt>
                <c:pt idx="47">
                  <c:v>0.36575052854122619</c:v>
                </c:pt>
                <c:pt idx="48">
                  <c:v>0.2927228127555192</c:v>
                </c:pt>
                <c:pt idx="49">
                  <c:v>0.30434782608695654</c:v>
                </c:pt>
                <c:pt idx="50">
                  <c:v>0.29227854097584083</c:v>
                </c:pt>
                <c:pt idx="51">
                  <c:v>0.3007562536358348</c:v>
                </c:pt>
                <c:pt idx="52">
                  <c:v>0.32876712328767121</c:v>
                </c:pt>
                <c:pt idx="53">
                  <c:v>0.32634176434299816</c:v>
                </c:pt>
                <c:pt idx="54">
                  <c:v>0.27725856697819312</c:v>
                </c:pt>
                <c:pt idx="55">
                  <c:v>0.29473684210526313</c:v>
                </c:pt>
                <c:pt idx="56">
                  <c:v>0.26929982046678635</c:v>
                </c:pt>
                <c:pt idx="57">
                  <c:v>0.29808568824065634</c:v>
                </c:pt>
                <c:pt idx="58">
                  <c:v>0.31974637681159418</c:v>
                </c:pt>
                <c:pt idx="59">
                  <c:v>0.33558052434456931</c:v>
                </c:pt>
                <c:pt idx="60">
                  <c:v>0.30424339471577261</c:v>
                </c:pt>
                <c:pt idx="61">
                  <c:v>0.30816213214880622</c:v>
                </c:pt>
                <c:pt idx="62">
                  <c:v>0.22700814901047731</c:v>
                </c:pt>
                <c:pt idx="63">
                  <c:v>0.28720146968769139</c:v>
                </c:pt>
                <c:pt idx="64">
                  <c:v>0.26081424936386771</c:v>
                </c:pt>
                <c:pt idx="65">
                  <c:v>0.23806850084222347</c:v>
                </c:pt>
                <c:pt idx="66">
                  <c:v>0.24564315352697094</c:v>
                </c:pt>
                <c:pt idx="67">
                  <c:v>0.25442834138486314</c:v>
                </c:pt>
                <c:pt idx="68">
                  <c:v>0.25328185328185326</c:v>
                </c:pt>
                <c:pt idx="69">
                  <c:v>0.22977346278317151</c:v>
                </c:pt>
                <c:pt idx="70">
                  <c:v>0.23869944488501191</c:v>
                </c:pt>
                <c:pt idx="71">
                  <c:v>0.24937238493723848</c:v>
                </c:pt>
                <c:pt idx="72">
                  <c:v>0.2829153605015674</c:v>
                </c:pt>
                <c:pt idx="73">
                  <c:v>0.21963394342762063</c:v>
                </c:pt>
                <c:pt idx="74">
                  <c:v>0.19722497522299307</c:v>
                </c:pt>
                <c:pt idx="75">
                  <c:v>0.20230473751600511</c:v>
                </c:pt>
                <c:pt idx="76">
                  <c:v>0.18096514745308312</c:v>
                </c:pt>
                <c:pt idx="77">
                  <c:v>0.20337013364323067</c:v>
                </c:pt>
                <c:pt idx="78">
                  <c:v>0.21480938416422288</c:v>
                </c:pt>
                <c:pt idx="79">
                  <c:v>0.21044546850998463</c:v>
                </c:pt>
                <c:pt idx="80">
                  <c:v>0.19150707743547044</c:v>
                </c:pt>
                <c:pt idx="81">
                  <c:v>0.1944677284157586</c:v>
                </c:pt>
                <c:pt idx="82">
                  <c:v>0.20951704545454544</c:v>
                </c:pt>
                <c:pt idx="83">
                  <c:v>0.14152202937249667</c:v>
                </c:pt>
                <c:pt idx="84">
                  <c:v>0.15885714285714286</c:v>
                </c:pt>
                <c:pt idx="85">
                  <c:v>0.16615853658536586</c:v>
                </c:pt>
                <c:pt idx="86">
                  <c:v>0.12764997744700046</c:v>
                </c:pt>
                <c:pt idx="87">
                  <c:v>0.16158397815202549</c:v>
                </c:pt>
                <c:pt idx="88">
                  <c:v>0.17376294591484465</c:v>
                </c:pt>
                <c:pt idx="89">
                  <c:v>0.17212041884816753</c:v>
                </c:pt>
                <c:pt idx="90">
                  <c:v>0.14951989026063101</c:v>
                </c:pt>
                <c:pt idx="91">
                  <c:v>0.14725130890052357</c:v>
                </c:pt>
                <c:pt idx="92">
                  <c:v>0.14332247557003258</c:v>
                </c:pt>
                <c:pt idx="93">
                  <c:v>0.15112075198843095</c:v>
                </c:pt>
                <c:pt idx="94">
                  <c:v>0.13943661971830987</c:v>
                </c:pt>
                <c:pt idx="95">
                  <c:v>0.12574850299401197</c:v>
                </c:pt>
                <c:pt idx="96">
                  <c:v>0.14823261117445838</c:v>
                </c:pt>
                <c:pt idx="97">
                  <c:v>0.11369509043927649</c:v>
                </c:pt>
                <c:pt idx="98">
                  <c:v>0.11902113459399333</c:v>
                </c:pt>
                <c:pt idx="99">
                  <c:v>0.11143021252153934</c:v>
                </c:pt>
                <c:pt idx="100">
                  <c:v>0.11320754716981132</c:v>
                </c:pt>
                <c:pt idx="101">
                  <c:v>9.9730458221024262E-2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D8C-4AF9-A377-94F22B9511F2}"/>
            </c:ext>
          </c:extLst>
        </c:ser>
        <c:ser>
          <c:idx val="3"/>
          <c:order val="2"/>
          <c:tx>
            <c:strRef>
              <c:f>'Crisis  Age Family'!$A$89</c:f>
              <c:strCache>
                <c:ptCount val="1"/>
                <c:pt idx="0">
                  <c:v>Debt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'Crisis  Age Family'!$B$85:$CY$85</c:f>
              <c:numCache>
                <c:formatCode>mmm\-yy</c:formatCode>
                <c:ptCount val="102"/>
                <c:pt idx="0">
                  <c:v>40817</c:v>
                </c:pt>
                <c:pt idx="1">
                  <c:v>40848</c:v>
                </c:pt>
                <c:pt idx="2">
                  <c:v>40878</c:v>
                </c:pt>
                <c:pt idx="3">
                  <c:v>40909</c:v>
                </c:pt>
                <c:pt idx="4">
                  <c:v>40940</c:v>
                </c:pt>
                <c:pt idx="5">
                  <c:v>40969</c:v>
                </c:pt>
                <c:pt idx="6">
                  <c:v>41000</c:v>
                </c:pt>
                <c:pt idx="7">
                  <c:v>41030</c:v>
                </c:pt>
                <c:pt idx="8">
                  <c:v>41061</c:v>
                </c:pt>
                <c:pt idx="9">
                  <c:v>41091</c:v>
                </c:pt>
                <c:pt idx="10">
                  <c:v>41122</c:v>
                </c:pt>
                <c:pt idx="11">
                  <c:v>41153</c:v>
                </c:pt>
                <c:pt idx="12">
                  <c:v>41183</c:v>
                </c:pt>
                <c:pt idx="13">
                  <c:v>41214</c:v>
                </c:pt>
                <c:pt idx="14">
                  <c:v>41244</c:v>
                </c:pt>
                <c:pt idx="15">
                  <c:v>41275</c:v>
                </c:pt>
                <c:pt idx="16">
                  <c:v>41306</c:v>
                </c:pt>
                <c:pt idx="17">
                  <c:v>41334</c:v>
                </c:pt>
                <c:pt idx="18">
                  <c:v>41365</c:v>
                </c:pt>
                <c:pt idx="19">
                  <c:v>41395</c:v>
                </c:pt>
                <c:pt idx="20">
                  <c:v>41426</c:v>
                </c:pt>
                <c:pt idx="21">
                  <c:v>41456</c:v>
                </c:pt>
                <c:pt idx="22">
                  <c:v>41487</c:v>
                </c:pt>
                <c:pt idx="23">
                  <c:v>41518</c:v>
                </c:pt>
                <c:pt idx="24">
                  <c:v>41548</c:v>
                </c:pt>
                <c:pt idx="25">
                  <c:v>41579</c:v>
                </c:pt>
                <c:pt idx="26">
                  <c:v>41609</c:v>
                </c:pt>
                <c:pt idx="27">
                  <c:v>41640</c:v>
                </c:pt>
                <c:pt idx="28">
                  <c:v>41671</c:v>
                </c:pt>
                <c:pt idx="29">
                  <c:v>41699</c:v>
                </c:pt>
                <c:pt idx="30">
                  <c:v>41730</c:v>
                </c:pt>
                <c:pt idx="31">
                  <c:v>41760</c:v>
                </c:pt>
                <c:pt idx="32">
                  <c:v>41791</c:v>
                </c:pt>
                <c:pt idx="33">
                  <c:v>41821</c:v>
                </c:pt>
                <c:pt idx="34">
                  <c:v>41852</c:v>
                </c:pt>
                <c:pt idx="35">
                  <c:v>41883</c:v>
                </c:pt>
                <c:pt idx="36">
                  <c:v>41913</c:v>
                </c:pt>
                <c:pt idx="37">
                  <c:v>41944</c:v>
                </c:pt>
                <c:pt idx="38">
                  <c:v>41974</c:v>
                </c:pt>
                <c:pt idx="39">
                  <c:v>42005</c:v>
                </c:pt>
                <c:pt idx="40">
                  <c:v>42036</c:v>
                </c:pt>
                <c:pt idx="41">
                  <c:v>42064</c:v>
                </c:pt>
                <c:pt idx="42">
                  <c:v>42095</c:v>
                </c:pt>
                <c:pt idx="43">
                  <c:v>42125</c:v>
                </c:pt>
                <c:pt idx="44">
                  <c:v>42156</c:v>
                </c:pt>
                <c:pt idx="45">
                  <c:v>42186</c:v>
                </c:pt>
                <c:pt idx="46">
                  <c:v>42217</c:v>
                </c:pt>
                <c:pt idx="47">
                  <c:v>42248</c:v>
                </c:pt>
                <c:pt idx="48">
                  <c:v>42278</c:v>
                </c:pt>
                <c:pt idx="49">
                  <c:v>42309</c:v>
                </c:pt>
                <c:pt idx="50">
                  <c:v>42339</c:v>
                </c:pt>
                <c:pt idx="51">
                  <c:v>42370</c:v>
                </c:pt>
                <c:pt idx="52">
                  <c:v>42401</c:v>
                </c:pt>
                <c:pt idx="53">
                  <c:v>42430</c:v>
                </c:pt>
                <c:pt idx="54">
                  <c:v>42461</c:v>
                </c:pt>
                <c:pt idx="55">
                  <c:v>42491</c:v>
                </c:pt>
                <c:pt idx="56">
                  <c:v>42522</c:v>
                </c:pt>
                <c:pt idx="57">
                  <c:v>42552</c:v>
                </c:pt>
                <c:pt idx="58">
                  <c:v>42583</c:v>
                </c:pt>
                <c:pt idx="59">
                  <c:v>42614</c:v>
                </c:pt>
                <c:pt idx="60">
                  <c:v>42644</c:v>
                </c:pt>
                <c:pt idx="61">
                  <c:v>42675</c:v>
                </c:pt>
                <c:pt idx="62">
                  <c:v>42705</c:v>
                </c:pt>
                <c:pt idx="63">
                  <c:v>42736</c:v>
                </c:pt>
                <c:pt idx="64">
                  <c:v>42767</c:v>
                </c:pt>
                <c:pt idx="65">
                  <c:v>42795</c:v>
                </c:pt>
                <c:pt idx="66">
                  <c:v>42826</c:v>
                </c:pt>
                <c:pt idx="67">
                  <c:v>42856</c:v>
                </c:pt>
                <c:pt idx="68">
                  <c:v>42887</c:v>
                </c:pt>
                <c:pt idx="69">
                  <c:v>42917</c:v>
                </c:pt>
                <c:pt idx="70">
                  <c:v>42948</c:v>
                </c:pt>
                <c:pt idx="71">
                  <c:v>42979</c:v>
                </c:pt>
                <c:pt idx="72">
                  <c:v>43009</c:v>
                </c:pt>
                <c:pt idx="73">
                  <c:v>43040</c:v>
                </c:pt>
                <c:pt idx="74">
                  <c:v>43070</c:v>
                </c:pt>
                <c:pt idx="75">
                  <c:v>43101</c:v>
                </c:pt>
                <c:pt idx="76">
                  <c:v>43132</c:v>
                </c:pt>
                <c:pt idx="77">
                  <c:v>43160</c:v>
                </c:pt>
                <c:pt idx="78">
                  <c:v>43191</c:v>
                </c:pt>
                <c:pt idx="79">
                  <c:v>43221</c:v>
                </c:pt>
                <c:pt idx="80">
                  <c:v>43252</c:v>
                </c:pt>
                <c:pt idx="81">
                  <c:v>43282</c:v>
                </c:pt>
                <c:pt idx="82">
                  <c:v>43313</c:v>
                </c:pt>
                <c:pt idx="83">
                  <c:v>43344</c:v>
                </c:pt>
                <c:pt idx="84">
                  <c:v>43374</c:v>
                </c:pt>
                <c:pt idx="85">
                  <c:v>43405</c:v>
                </c:pt>
                <c:pt idx="86">
                  <c:v>43435</c:v>
                </c:pt>
                <c:pt idx="87">
                  <c:v>43466</c:v>
                </c:pt>
                <c:pt idx="88">
                  <c:v>43497</c:v>
                </c:pt>
                <c:pt idx="89">
                  <c:v>43525</c:v>
                </c:pt>
                <c:pt idx="90">
                  <c:v>43556</c:v>
                </c:pt>
                <c:pt idx="91">
                  <c:v>43586</c:v>
                </c:pt>
                <c:pt idx="92">
                  <c:v>43617</c:v>
                </c:pt>
                <c:pt idx="93">
                  <c:v>43647</c:v>
                </c:pt>
                <c:pt idx="94">
                  <c:v>43678</c:v>
                </c:pt>
                <c:pt idx="95">
                  <c:v>43709</c:v>
                </c:pt>
                <c:pt idx="96">
                  <c:v>43739</c:v>
                </c:pt>
                <c:pt idx="97">
                  <c:v>43770</c:v>
                </c:pt>
                <c:pt idx="98">
                  <c:v>43800</c:v>
                </c:pt>
                <c:pt idx="99">
                  <c:v>43831</c:v>
                </c:pt>
                <c:pt idx="100">
                  <c:v>43862</c:v>
                </c:pt>
                <c:pt idx="101">
                  <c:v>43891</c:v>
                </c:pt>
              </c:numCache>
            </c:numRef>
          </c:cat>
          <c:val>
            <c:numRef>
              <c:f>'Crisis  Age Family'!$B$89:$CY$89</c:f>
              <c:numCache>
                <c:formatCode>0%</c:formatCode>
                <c:ptCount val="102"/>
                <c:pt idx="0">
                  <c:v>0.33333333333333331</c:v>
                </c:pt>
                <c:pt idx="1">
                  <c:v>8.6206896551724144E-2</c:v>
                </c:pt>
                <c:pt idx="2">
                  <c:v>9.7046413502109699E-2</c:v>
                </c:pt>
                <c:pt idx="3">
                  <c:v>0.12307692307692308</c:v>
                </c:pt>
                <c:pt idx="4">
                  <c:v>8.2901554404145081E-2</c:v>
                </c:pt>
                <c:pt idx="5">
                  <c:v>0.13245033112582782</c:v>
                </c:pt>
                <c:pt idx="6">
                  <c:v>0.10878661087866109</c:v>
                </c:pt>
                <c:pt idx="7">
                  <c:v>8.7108013937282236E-2</c:v>
                </c:pt>
                <c:pt idx="8">
                  <c:v>5.459770114942529E-2</c:v>
                </c:pt>
                <c:pt idx="9">
                  <c:v>8.4051724137931036E-2</c:v>
                </c:pt>
                <c:pt idx="10">
                  <c:v>1.5332197614991482E-2</c:v>
                </c:pt>
                <c:pt idx="11">
                  <c:v>8.3815028901734104E-2</c:v>
                </c:pt>
                <c:pt idx="12">
                  <c:v>9.696969696969697E-2</c:v>
                </c:pt>
                <c:pt idx="13">
                  <c:v>9.285714285714286E-2</c:v>
                </c:pt>
                <c:pt idx="14">
                  <c:v>7.1922544951590589E-2</c:v>
                </c:pt>
                <c:pt idx="15">
                  <c:v>6.25E-2</c:v>
                </c:pt>
                <c:pt idx="16">
                  <c:v>7.2507552870090641E-2</c:v>
                </c:pt>
                <c:pt idx="17">
                  <c:v>0.10732984293193717</c:v>
                </c:pt>
                <c:pt idx="18">
                  <c:v>6.7045454545454547E-2</c:v>
                </c:pt>
                <c:pt idx="19">
                  <c:v>9.8286744815148777E-2</c:v>
                </c:pt>
                <c:pt idx="20">
                  <c:v>5.9154929577464786E-2</c:v>
                </c:pt>
                <c:pt idx="21">
                  <c:v>8.5397096498719044E-2</c:v>
                </c:pt>
                <c:pt idx="22">
                  <c:v>5.979760809567617E-2</c:v>
                </c:pt>
                <c:pt idx="23">
                  <c:v>6.25E-2</c:v>
                </c:pt>
                <c:pt idx="24">
                  <c:v>6.6467513069454823E-2</c:v>
                </c:pt>
                <c:pt idx="25">
                  <c:v>3.5315985130111527E-2</c:v>
                </c:pt>
                <c:pt idx="26">
                  <c:v>6.1863743148003129E-2</c:v>
                </c:pt>
                <c:pt idx="27">
                  <c:v>7.8431372549019607E-2</c:v>
                </c:pt>
                <c:pt idx="28">
                  <c:v>6.8164794007490634E-2</c:v>
                </c:pt>
                <c:pt idx="29">
                  <c:v>7.2254335260115612E-2</c:v>
                </c:pt>
                <c:pt idx="30">
                  <c:v>7.2877535687453046E-2</c:v>
                </c:pt>
                <c:pt idx="31">
                  <c:v>6.3775510204081634E-2</c:v>
                </c:pt>
                <c:pt idx="32">
                  <c:v>6.5032987747408108E-2</c:v>
                </c:pt>
                <c:pt idx="33">
                  <c:v>4.8387096774193547E-2</c:v>
                </c:pt>
                <c:pt idx="34">
                  <c:v>4.4352044352044352E-2</c:v>
                </c:pt>
                <c:pt idx="35">
                  <c:v>6.0267857142857144E-2</c:v>
                </c:pt>
                <c:pt idx="36">
                  <c:v>6.7048242027800492E-2</c:v>
                </c:pt>
                <c:pt idx="37">
                  <c:v>9.5866314863676347E-2</c:v>
                </c:pt>
                <c:pt idx="38">
                  <c:v>9.3943139678615575E-2</c:v>
                </c:pt>
                <c:pt idx="39">
                  <c:v>0.11055276381909548</c:v>
                </c:pt>
                <c:pt idx="40">
                  <c:v>6.4814814814814811E-2</c:v>
                </c:pt>
                <c:pt idx="41">
                  <c:v>4.2372881355932202E-2</c:v>
                </c:pt>
                <c:pt idx="42">
                  <c:v>5.823863636363636E-2</c:v>
                </c:pt>
                <c:pt idx="43">
                  <c:v>4.08745247148289E-2</c:v>
                </c:pt>
                <c:pt idx="44">
                  <c:v>5.489864864864865E-2</c:v>
                </c:pt>
                <c:pt idx="45">
                  <c:v>5.3218884120171672E-2</c:v>
                </c:pt>
                <c:pt idx="46">
                  <c:v>3.8910505836575876E-2</c:v>
                </c:pt>
                <c:pt idx="47">
                  <c:v>4.5806906272022552E-2</c:v>
                </c:pt>
                <c:pt idx="48">
                  <c:v>5.0695012264922325E-2</c:v>
                </c:pt>
                <c:pt idx="49">
                  <c:v>4.7042052744119746E-2</c:v>
                </c:pt>
                <c:pt idx="50">
                  <c:v>4.6423495973472291E-2</c:v>
                </c:pt>
                <c:pt idx="51">
                  <c:v>6.9226294357184415E-2</c:v>
                </c:pt>
                <c:pt idx="52">
                  <c:v>5.348988910632746E-2</c:v>
                </c:pt>
                <c:pt idx="53">
                  <c:v>5.3670573719925972E-2</c:v>
                </c:pt>
                <c:pt idx="54">
                  <c:v>4.46521287642783E-2</c:v>
                </c:pt>
                <c:pt idx="55">
                  <c:v>8.1781376518218624E-2</c:v>
                </c:pt>
                <c:pt idx="56">
                  <c:v>8.707360861759425E-2</c:v>
                </c:pt>
                <c:pt idx="57">
                  <c:v>6.5633546034639931E-2</c:v>
                </c:pt>
                <c:pt idx="58">
                  <c:v>3.8043478260869568E-2</c:v>
                </c:pt>
                <c:pt idx="59">
                  <c:v>6.2921348314606745E-2</c:v>
                </c:pt>
                <c:pt idx="60">
                  <c:v>6.1649319455564448E-2</c:v>
                </c:pt>
                <c:pt idx="61">
                  <c:v>6.2742920599666852E-2</c:v>
                </c:pt>
                <c:pt idx="62">
                  <c:v>7.6833527357392323E-2</c:v>
                </c:pt>
                <c:pt idx="63">
                  <c:v>7.593386405388855E-2</c:v>
                </c:pt>
                <c:pt idx="64">
                  <c:v>7.9516539440203565E-2</c:v>
                </c:pt>
                <c:pt idx="65">
                  <c:v>9.6013475575519369E-2</c:v>
                </c:pt>
                <c:pt idx="66">
                  <c:v>7.4688796680497924E-2</c:v>
                </c:pt>
                <c:pt idx="67">
                  <c:v>9.420289855072464E-2</c:v>
                </c:pt>
                <c:pt idx="68">
                  <c:v>8.1081081081081086E-2</c:v>
                </c:pt>
                <c:pt idx="69">
                  <c:v>5.6634304207119741E-2</c:v>
                </c:pt>
                <c:pt idx="70">
                  <c:v>8.326724821570182E-2</c:v>
                </c:pt>
                <c:pt idx="71">
                  <c:v>0.11297071129707113</c:v>
                </c:pt>
                <c:pt idx="72">
                  <c:v>9.6394984326018812E-2</c:v>
                </c:pt>
                <c:pt idx="73">
                  <c:v>9.4287298946200776E-2</c:v>
                </c:pt>
                <c:pt idx="74">
                  <c:v>0.12388503468780972</c:v>
                </c:pt>
                <c:pt idx="75">
                  <c:v>0.11203585147247119</c:v>
                </c:pt>
                <c:pt idx="76">
                  <c:v>0.11796246648793565</c:v>
                </c:pt>
                <c:pt idx="77">
                  <c:v>6.5659500290528763E-2</c:v>
                </c:pt>
                <c:pt idx="78">
                  <c:v>0.10997067448680352</c:v>
                </c:pt>
                <c:pt idx="79">
                  <c:v>8.6021505376344093E-2</c:v>
                </c:pt>
                <c:pt idx="80">
                  <c:v>0.12156536219816819</c:v>
                </c:pt>
                <c:pt idx="81">
                  <c:v>8.3822296730930432E-2</c:v>
                </c:pt>
                <c:pt idx="82">
                  <c:v>8.7357954545454544E-2</c:v>
                </c:pt>
                <c:pt idx="83">
                  <c:v>9.8130841121495324E-2</c:v>
                </c:pt>
                <c:pt idx="84">
                  <c:v>7.8857142857142862E-2</c:v>
                </c:pt>
                <c:pt idx="85">
                  <c:v>0.10060975609756098</c:v>
                </c:pt>
                <c:pt idx="86">
                  <c:v>0.10329273793414524</c:v>
                </c:pt>
                <c:pt idx="87">
                  <c:v>0.10423304506144743</c:v>
                </c:pt>
                <c:pt idx="88">
                  <c:v>0.11277330264672036</c:v>
                </c:pt>
                <c:pt idx="89">
                  <c:v>9.947643979057591E-2</c:v>
                </c:pt>
                <c:pt idx="90">
                  <c:v>0.12620027434842249</c:v>
                </c:pt>
                <c:pt idx="91">
                  <c:v>0.13416230366492146</c:v>
                </c:pt>
                <c:pt idx="92">
                  <c:v>0.12296416938110749</c:v>
                </c:pt>
                <c:pt idx="93">
                  <c:v>0.10267534345625452</c:v>
                </c:pt>
                <c:pt idx="94">
                  <c:v>0.13309859154929576</c:v>
                </c:pt>
                <c:pt idx="95">
                  <c:v>0.13040585495675316</c:v>
                </c:pt>
                <c:pt idx="96">
                  <c:v>0.12143671607753706</c:v>
                </c:pt>
                <c:pt idx="97">
                  <c:v>0.15710594315245477</c:v>
                </c:pt>
                <c:pt idx="98">
                  <c:v>0.13515016685205783</c:v>
                </c:pt>
                <c:pt idx="99">
                  <c:v>0.12751292360712235</c:v>
                </c:pt>
                <c:pt idx="100">
                  <c:v>0.14438063986874489</c:v>
                </c:pt>
                <c:pt idx="101">
                  <c:v>6.6037735849056603E-2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D8C-4AF9-A377-94F22B9511F2}"/>
            </c:ext>
          </c:extLst>
        </c:ser>
        <c:ser>
          <c:idx val="7"/>
          <c:order val="3"/>
          <c:tx>
            <c:strRef>
              <c:f>'Crisis  Age Family'!$A$93</c:f>
              <c:strCache>
                <c:ptCount val="1"/>
                <c:pt idx="0">
                  <c:v>Low Income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'Crisis  Age Family'!$B$85:$CY$85</c:f>
              <c:numCache>
                <c:formatCode>mmm\-yy</c:formatCode>
                <c:ptCount val="102"/>
                <c:pt idx="0">
                  <c:v>40817</c:v>
                </c:pt>
                <c:pt idx="1">
                  <c:v>40848</c:v>
                </c:pt>
                <c:pt idx="2">
                  <c:v>40878</c:v>
                </c:pt>
                <c:pt idx="3">
                  <c:v>40909</c:v>
                </c:pt>
                <c:pt idx="4">
                  <c:v>40940</c:v>
                </c:pt>
                <c:pt idx="5">
                  <c:v>40969</c:v>
                </c:pt>
                <c:pt idx="6">
                  <c:v>41000</c:v>
                </c:pt>
                <c:pt idx="7">
                  <c:v>41030</c:v>
                </c:pt>
                <c:pt idx="8">
                  <c:v>41061</c:v>
                </c:pt>
                <c:pt idx="9">
                  <c:v>41091</c:v>
                </c:pt>
                <c:pt idx="10">
                  <c:v>41122</c:v>
                </c:pt>
                <c:pt idx="11">
                  <c:v>41153</c:v>
                </c:pt>
                <c:pt idx="12">
                  <c:v>41183</c:v>
                </c:pt>
                <c:pt idx="13">
                  <c:v>41214</c:v>
                </c:pt>
                <c:pt idx="14">
                  <c:v>41244</c:v>
                </c:pt>
                <c:pt idx="15">
                  <c:v>41275</c:v>
                </c:pt>
                <c:pt idx="16">
                  <c:v>41306</c:v>
                </c:pt>
                <c:pt idx="17">
                  <c:v>41334</c:v>
                </c:pt>
                <c:pt idx="18">
                  <c:v>41365</c:v>
                </c:pt>
                <c:pt idx="19">
                  <c:v>41395</c:v>
                </c:pt>
                <c:pt idx="20">
                  <c:v>41426</c:v>
                </c:pt>
                <c:pt idx="21">
                  <c:v>41456</c:v>
                </c:pt>
                <c:pt idx="22">
                  <c:v>41487</c:v>
                </c:pt>
                <c:pt idx="23">
                  <c:v>41518</c:v>
                </c:pt>
                <c:pt idx="24">
                  <c:v>41548</c:v>
                </c:pt>
                <c:pt idx="25">
                  <c:v>41579</c:v>
                </c:pt>
                <c:pt idx="26">
                  <c:v>41609</c:v>
                </c:pt>
                <c:pt idx="27">
                  <c:v>41640</c:v>
                </c:pt>
                <c:pt idx="28">
                  <c:v>41671</c:v>
                </c:pt>
                <c:pt idx="29">
                  <c:v>41699</c:v>
                </c:pt>
                <c:pt idx="30">
                  <c:v>41730</c:v>
                </c:pt>
                <c:pt idx="31">
                  <c:v>41760</c:v>
                </c:pt>
                <c:pt idx="32">
                  <c:v>41791</c:v>
                </c:pt>
                <c:pt idx="33">
                  <c:v>41821</c:v>
                </c:pt>
                <c:pt idx="34">
                  <c:v>41852</c:v>
                </c:pt>
                <c:pt idx="35">
                  <c:v>41883</c:v>
                </c:pt>
                <c:pt idx="36">
                  <c:v>41913</c:v>
                </c:pt>
                <c:pt idx="37">
                  <c:v>41944</c:v>
                </c:pt>
                <c:pt idx="38">
                  <c:v>41974</c:v>
                </c:pt>
                <c:pt idx="39">
                  <c:v>42005</c:v>
                </c:pt>
                <c:pt idx="40">
                  <c:v>42036</c:v>
                </c:pt>
                <c:pt idx="41">
                  <c:v>42064</c:v>
                </c:pt>
                <c:pt idx="42">
                  <c:v>42095</c:v>
                </c:pt>
                <c:pt idx="43">
                  <c:v>42125</c:v>
                </c:pt>
                <c:pt idx="44">
                  <c:v>42156</c:v>
                </c:pt>
                <c:pt idx="45">
                  <c:v>42186</c:v>
                </c:pt>
                <c:pt idx="46">
                  <c:v>42217</c:v>
                </c:pt>
                <c:pt idx="47">
                  <c:v>42248</c:v>
                </c:pt>
                <c:pt idx="48">
                  <c:v>42278</c:v>
                </c:pt>
                <c:pt idx="49">
                  <c:v>42309</c:v>
                </c:pt>
                <c:pt idx="50">
                  <c:v>42339</c:v>
                </c:pt>
                <c:pt idx="51">
                  <c:v>42370</c:v>
                </c:pt>
                <c:pt idx="52">
                  <c:v>42401</c:v>
                </c:pt>
                <c:pt idx="53">
                  <c:v>42430</c:v>
                </c:pt>
                <c:pt idx="54">
                  <c:v>42461</c:v>
                </c:pt>
                <c:pt idx="55">
                  <c:v>42491</c:v>
                </c:pt>
                <c:pt idx="56">
                  <c:v>42522</c:v>
                </c:pt>
                <c:pt idx="57">
                  <c:v>42552</c:v>
                </c:pt>
                <c:pt idx="58">
                  <c:v>42583</c:v>
                </c:pt>
                <c:pt idx="59">
                  <c:v>42614</c:v>
                </c:pt>
                <c:pt idx="60">
                  <c:v>42644</c:v>
                </c:pt>
                <c:pt idx="61">
                  <c:v>42675</c:v>
                </c:pt>
                <c:pt idx="62">
                  <c:v>42705</c:v>
                </c:pt>
                <c:pt idx="63">
                  <c:v>42736</c:v>
                </c:pt>
                <c:pt idx="64">
                  <c:v>42767</c:v>
                </c:pt>
                <c:pt idx="65">
                  <c:v>42795</c:v>
                </c:pt>
                <c:pt idx="66">
                  <c:v>42826</c:v>
                </c:pt>
                <c:pt idx="67">
                  <c:v>42856</c:v>
                </c:pt>
                <c:pt idx="68">
                  <c:v>42887</c:v>
                </c:pt>
                <c:pt idx="69">
                  <c:v>42917</c:v>
                </c:pt>
                <c:pt idx="70">
                  <c:v>42948</c:v>
                </c:pt>
                <c:pt idx="71">
                  <c:v>42979</c:v>
                </c:pt>
                <c:pt idx="72">
                  <c:v>43009</c:v>
                </c:pt>
                <c:pt idx="73">
                  <c:v>43040</c:v>
                </c:pt>
                <c:pt idx="74">
                  <c:v>43070</c:v>
                </c:pt>
                <c:pt idx="75">
                  <c:v>43101</c:v>
                </c:pt>
                <c:pt idx="76">
                  <c:v>43132</c:v>
                </c:pt>
                <c:pt idx="77">
                  <c:v>43160</c:v>
                </c:pt>
                <c:pt idx="78">
                  <c:v>43191</c:v>
                </c:pt>
                <c:pt idx="79">
                  <c:v>43221</c:v>
                </c:pt>
                <c:pt idx="80">
                  <c:v>43252</c:v>
                </c:pt>
                <c:pt idx="81">
                  <c:v>43282</c:v>
                </c:pt>
                <c:pt idx="82">
                  <c:v>43313</c:v>
                </c:pt>
                <c:pt idx="83">
                  <c:v>43344</c:v>
                </c:pt>
                <c:pt idx="84">
                  <c:v>43374</c:v>
                </c:pt>
                <c:pt idx="85">
                  <c:v>43405</c:v>
                </c:pt>
                <c:pt idx="86">
                  <c:v>43435</c:v>
                </c:pt>
                <c:pt idx="87">
                  <c:v>43466</c:v>
                </c:pt>
                <c:pt idx="88">
                  <c:v>43497</c:v>
                </c:pt>
                <c:pt idx="89">
                  <c:v>43525</c:v>
                </c:pt>
                <c:pt idx="90">
                  <c:v>43556</c:v>
                </c:pt>
                <c:pt idx="91">
                  <c:v>43586</c:v>
                </c:pt>
                <c:pt idx="92">
                  <c:v>43617</c:v>
                </c:pt>
                <c:pt idx="93">
                  <c:v>43647</c:v>
                </c:pt>
                <c:pt idx="94">
                  <c:v>43678</c:v>
                </c:pt>
                <c:pt idx="95">
                  <c:v>43709</c:v>
                </c:pt>
                <c:pt idx="96">
                  <c:v>43739</c:v>
                </c:pt>
                <c:pt idx="97">
                  <c:v>43770</c:v>
                </c:pt>
                <c:pt idx="98">
                  <c:v>43800</c:v>
                </c:pt>
                <c:pt idx="99">
                  <c:v>43831</c:v>
                </c:pt>
                <c:pt idx="100">
                  <c:v>43862</c:v>
                </c:pt>
                <c:pt idx="101">
                  <c:v>43891</c:v>
                </c:pt>
              </c:numCache>
            </c:numRef>
          </c:cat>
          <c:val>
            <c:numRef>
              <c:f>'Crisis  Age Family'!$B$93:$CY$93</c:f>
              <c:numCache>
                <c:formatCode>0%</c:formatCode>
                <c:ptCount val="102"/>
                <c:pt idx="0">
                  <c:v>0</c:v>
                </c:pt>
                <c:pt idx="1">
                  <c:v>0.2413793103448276</c:v>
                </c:pt>
                <c:pt idx="2">
                  <c:v>0.31645569620253167</c:v>
                </c:pt>
                <c:pt idx="3">
                  <c:v>0.2153846153846154</c:v>
                </c:pt>
                <c:pt idx="4">
                  <c:v>0.21243523316062177</c:v>
                </c:pt>
                <c:pt idx="5">
                  <c:v>0.11920529801324503</c:v>
                </c:pt>
                <c:pt idx="6">
                  <c:v>0.16317991631799164</c:v>
                </c:pt>
                <c:pt idx="7">
                  <c:v>0.23693379790940766</c:v>
                </c:pt>
                <c:pt idx="8">
                  <c:v>0.18390804597701149</c:v>
                </c:pt>
                <c:pt idx="9">
                  <c:v>0.18318965517241378</c:v>
                </c:pt>
                <c:pt idx="10">
                  <c:v>0.21294718909710392</c:v>
                </c:pt>
                <c:pt idx="11">
                  <c:v>0.18497109826589594</c:v>
                </c:pt>
                <c:pt idx="12">
                  <c:v>0.16363636363636364</c:v>
                </c:pt>
                <c:pt idx="13">
                  <c:v>0.20535714285714285</c:v>
                </c:pt>
                <c:pt idx="14">
                  <c:v>0.24757952973720609</c:v>
                </c:pt>
                <c:pt idx="15">
                  <c:v>0.14962121212121213</c:v>
                </c:pt>
                <c:pt idx="16">
                  <c:v>0.1646525679758308</c:v>
                </c:pt>
                <c:pt idx="17">
                  <c:v>0.15052356020942409</c:v>
                </c:pt>
                <c:pt idx="18">
                  <c:v>0.16136363636363638</c:v>
                </c:pt>
                <c:pt idx="19">
                  <c:v>0.1388638412984671</c:v>
                </c:pt>
                <c:pt idx="20">
                  <c:v>0.10985915492957747</c:v>
                </c:pt>
                <c:pt idx="21">
                  <c:v>0.14944491887275832</c:v>
                </c:pt>
                <c:pt idx="22">
                  <c:v>9.0156393744250232E-2</c:v>
                </c:pt>
                <c:pt idx="23">
                  <c:v>0.13900862068965517</c:v>
                </c:pt>
                <c:pt idx="24">
                  <c:v>0.12471994025392083</c:v>
                </c:pt>
                <c:pt idx="25">
                  <c:v>0.17657992565055763</c:v>
                </c:pt>
                <c:pt idx="26">
                  <c:v>0.24353954581049334</c:v>
                </c:pt>
                <c:pt idx="27">
                  <c:v>0.19327731092436976</c:v>
                </c:pt>
                <c:pt idx="28">
                  <c:v>0.17677902621722846</c:v>
                </c:pt>
                <c:pt idx="29">
                  <c:v>0.21676300578034682</c:v>
                </c:pt>
                <c:pt idx="30">
                  <c:v>0.20210368144252441</c:v>
                </c:pt>
                <c:pt idx="31">
                  <c:v>0.18537414965986396</c:v>
                </c:pt>
                <c:pt idx="32">
                  <c:v>0.18190386427898209</c:v>
                </c:pt>
                <c:pt idx="33">
                  <c:v>0.14516129032258066</c:v>
                </c:pt>
                <c:pt idx="34">
                  <c:v>0.15592515592515593</c:v>
                </c:pt>
                <c:pt idx="35">
                  <c:v>0.17633928571428573</c:v>
                </c:pt>
                <c:pt idx="36">
                  <c:v>0.17252657399836469</c:v>
                </c:pt>
                <c:pt idx="37">
                  <c:v>0.18821459982409849</c:v>
                </c:pt>
                <c:pt idx="38">
                  <c:v>0.25463535228677381</c:v>
                </c:pt>
                <c:pt idx="39">
                  <c:v>0.20402010050251257</c:v>
                </c:pt>
                <c:pt idx="40">
                  <c:v>0.18827160493827161</c:v>
                </c:pt>
                <c:pt idx="41">
                  <c:v>0.2071563088512241</c:v>
                </c:pt>
                <c:pt idx="42">
                  <c:v>0.15909090909090909</c:v>
                </c:pt>
                <c:pt idx="43">
                  <c:v>0.21768060836501901</c:v>
                </c:pt>
                <c:pt idx="44">
                  <c:v>0.21114864864864866</c:v>
                </c:pt>
                <c:pt idx="45">
                  <c:v>0.21545064377682405</c:v>
                </c:pt>
                <c:pt idx="46">
                  <c:v>0.22470817120622569</c:v>
                </c:pt>
                <c:pt idx="47">
                  <c:v>0.20155038759689922</c:v>
                </c:pt>
                <c:pt idx="48">
                  <c:v>0.21749795584627965</c:v>
                </c:pt>
                <c:pt idx="49">
                  <c:v>0.24162508909479685</c:v>
                </c:pt>
                <c:pt idx="50">
                  <c:v>0.28090952155376597</c:v>
                </c:pt>
                <c:pt idx="51">
                  <c:v>0.23443862710878419</c:v>
                </c:pt>
                <c:pt idx="52">
                  <c:v>0.18917155903457272</c:v>
                </c:pt>
                <c:pt idx="53">
                  <c:v>0.17520049352251696</c:v>
                </c:pt>
                <c:pt idx="54">
                  <c:v>0.25649013499480788</c:v>
                </c:pt>
                <c:pt idx="55">
                  <c:v>0.24372469635627531</c:v>
                </c:pt>
                <c:pt idx="56">
                  <c:v>0.18132854578096949</c:v>
                </c:pt>
                <c:pt idx="57">
                  <c:v>0.17593436645396535</c:v>
                </c:pt>
                <c:pt idx="58">
                  <c:v>0.23369565217391305</c:v>
                </c:pt>
                <c:pt idx="59">
                  <c:v>0.20898876404494382</c:v>
                </c:pt>
                <c:pt idx="60">
                  <c:v>0.21537229783827061</c:v>
                </c:pt>
                <c:pt idx="61">
                  <c:v>0.24375347029428096</c:v>
                </c:pt>
                <c:pt idx="62">
                  <c:v>0.30384167636786963</c:v>
                </c:pt>
                <c:pt idx="63">
                  <c:v>0.2633190447030006</c:v>
                </c:pt>
                <c:pt idx="64">
                  <c:v>0.26653944020356235</c:v>
                </c:pt>
                <c:pt idx="65">
                  <c:v>0.21560920830993824</c:v>
                </c:pt>
                <c:pt idx="66">
                  <c:v>0.22987551867219916</c:v>
                </c:pt>
                <c:pt idx="67">
                  <c:v>0.22222222222222221</c:v>
                </c:pt>
                <c:pt idx="68">
                  <c:v>0.20077220077220076</c:v>
                </c:pt>
                <c:pt idx="69">
                  <c:v>0.25404530744336568</c:v>
                </c:pt>
                <c:pt idx="70">
                  <c:v>0.19587628865979381</c:v>
                </c:pt>
                <c:pt idx="71">
                  <c:v>0.23765690376569037</c:v>
                </c:pt>
                <c:pt idx="72">
                  <c:v>0.21551724137931033</c:v>
                </c:pt>
                <c:pt idx="73">
                  <c:v>0.26455906821963393</c:v>
                </c:pt>
                <c:pt idx="74">
                  <c:v>0.29682854311199208</c:v>
                </c:pt>
                <c:pt idx="75">
                  <c:v>0.25288092189500638</c:v>
                </c:pt>
                <c:pt idx="76">
                  <c:v>0.23793565683646112</c:v>
                </c:pt>
                <c:pt idx="77">
                  <c:v>0.25334108076699591</c:v>
                </c:pt>
                <c:pt idx="78">
                  <c:v>0.25</c:v>
                </c:pt>
                <c:pt idx="79">
                  <c:v>0.23809523809523808</c:v>
                </c:pt>
                <c:pt idx="80">
                  <c:v>0.24562864279766861</c:v>
                </c:pt>
                <c:pt idx="81">
                  <c:v>0.23973176865046103</c:v>
                </c:pt>
                <c:pt idx="82">
                  <c:v>0.27982954545454547</c:v>
                </c:pt>
                <c:pt idx="83">
                  <c:v>0.28037383177570091</c:v>
                </c:pt>
                <c:pt idx="84">
                  <c:v>0.32400000000000001</c:v>
                </c:pt>
                <c:pt idx="85">
                  <c:v>0.3358739837398374</c:v>
                </c:pt>
                <c:pt idx="86">
                  <c:v>0.37528191249436177</c:v>
                </c:pt>
                <c:pt idx="87">
                  <c:v>0.33045061447428309</c:v>
                </c:pt>
                <c:pt idx="88">
                  <c:v>0.30379746835443039</c:v>
                </c:pt>
                <c:pt idx="89">
                  <c:v>0.31479057591623039</c:v>
                </c:pt>
                <c:pt idx="90">
                  <c:v>0.28120713305898493</c:v>
                </c:pt>
                <c:pt idx="91">
                  <c:v>0.36125654450261779</c:v>
                </c:pt>
                <c:pt idx="92">
                  <c:v>0.34771986970684038</c:v>
                </c:pt>
                <c:pt idx="93">
                  <c:v>0.32610267534345627</c:v>
                </c:pt>
                <c:pt idx="94">
                  <c:v>0.32323943661971832</c:v>
                </c:pt>
                <c:pt idx="95">
                  <c:v>0.3639387890884897</c:v>
                </c:pt>
                <c:pt idx="96">
                  <c:v>0.40136830102622578</c:v>
                </c:pt>
                <c:pt idx="97">
                  <c:v>0.37571059431524551</c:v>
                </c:pt>
                <c:pt idx="98">
                  <c:v>0.42324805339265853</c:v>
                </c:pt>
                <c:pt idx="99">
                  <c:v>0.43423319931074095</c:v>
                </c:pt>
                <c:pt idx="100">
                  <c:v>0.44626743232157506</c:v>
                </c:pt>
                <c:pt idx="101">
                  <c:v>0.46091644204851751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D8C-4AF9-A377-94F22B9511F2}"/>
            </c:ext>
          </c:extLst>
        </c:ser>
        <c:ser>
          <c:idx val="2"/>
          <c:order val="4"/>
          <c:tx>
            <c:strRef>
              <c:f>'Crisis  Age Family'!$A$88</c:f>
              <c:strCache>
                <c:ptCount val="1"/>
                <c:pt idx="0">
                  <c:v>Child Holiday Meals</c:v>
                </c:pt>
              </c:strCache>
            </c:strRef>
          </c:tx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'Crisis  Age Family'!$B$85:$CY$85</c:f>
              <c:numCache>
                <c:formatCode>mmm\-yy</c:formatCode>
                <c:ptCount val="102"/>
                <c:pt idx="0">
                  <c:v>40817</c:v>
                </c:pt>
                <c:pt idx="1">
                  <c:v>40848</c:v>
                </c:pt>
                <c:pt idx="2">
                  <c:v>40878</c:v>
                </c:pt>
                <c:pt idx="3">
                  <c:v>40909</c:v>
                </c:pt>
                <c:pt idx="4">
                  <c:v>40940</c:v>
                </c:pt>
                <c:pt idx="5">
                  <c:v>40969</c:v>
                </c:pt>
                <c:pt idx="6">
                  <c:v>41000</c:v>
                </c:pt>
                <c:pt idx="7">
                  <c:v>41030</c:v>
                </c:pt>
                <c:pt idx="8">
                  <c:v>41061</c:v>
                </c:pt>
                <c:pt idx="9">
                  <c:v>41091</c:v>
                </c:pt>
                <c:pt idx="10">
                  <c:v>41122</c:v>
                </c:pt>
                <c:pt idx="11">
                  <c:v>41153</c:v>
                </c:pt>
                <c:pt idx="12">
                  <c:v>41183</c:v>
                </c:pt>
                <c:pt idx="13">
                  <c:v>41214</c:v>
                </c:pt>
                <c:pt idx="14">
                  <c:v>41244</c:v>
                </c:pt>
                <c:pt idx="15">
                  <c:v>41275</c:v>
                </c:pt>
                <c:pt idx="16">
                  <c:v>41306</c:v>
                </c:pt>
                <c:pt idx="17">
                  <c:v>41334</c:v>
                </c:pt>
                <c:pt idx="18">
                  <c:v>41365</c:v>
                </c:pt>
                <c:pt idx="19">
                  <c:v>41395</c:v>
                </c:pt>
                <c:pt idx="20">
                  <c:v>41426</c:v>
                </c:pt>
                <c:pt idx="21">
                  <c:v>41456</c:v>
                </c:pt>
                <c:pt idx="22">
                  <c:v>41487</c:v>
                </c:pt>
                <c:pt idx="23">
                  <c:v>41518</c:v>
                </c:pt>
                <c:pt idx="24">
                  <c:v>41548</c:v>
                </c:pt>
                <c:pt idx="25">
                  <c:v>41579</c:v>
                </c:pt>
                <c:pt idx="26">
                  <c:v>41609</c:v>
                </c:pt>
                <c:pt idx="27">
                  <c:v>41640</c:v>
                </c:pt>
                <c:pt idx="28">
                  <c:v>41671</c:v>
                </c:pt>
                <c:pt idx="29">
                  <c:v>41699</c:v>
                </c:pt>
                <c:pt idx="30">
                  <c:v>41730</c:v>
                </c:pt>
                <c:pt idx="31">
                  <c:v>41760</c:v>
                </c:pt>
                <c:pt idx="32">
                  <c:v>41791</c:v>
                </c:pt>
                <c:pt idx="33">
                  <c:v>41821</c:v>
                </c:pt>
                <c:pt idx="34">
                  <c:v>41852</c:v>
                </c:pt>
                <c:pt idx="35">
                  <c:v>41883</c:v>
                </c:pt>
                <c:pt idx="36">
                  <c:v>41913</c:v>
                </c:pt>
                <c:pt idx="37">
                  <c:v>41944</c:v>
                </c:pt>
                <c:pt idx="38">
                  <c:v>41974</c:v>
                </c:pt>
                <c:pt idx="39">
                  <c:v>42005</c:v>
                </c:pt>
                <c:pt idx="40">
                  <c:v>42036</c:v>
                </c:pt>
                <c:pt idx="41">
                  <c:v>42064</c:v>
                </c:pt>
                <c:pt idx="42">
                  <c:v>42095</c:v>
                </c:pt>
                <c:pt idx="43">
                  <c:v>42125</c:v>
                </c:pt>
                <c:pt idx="44">
                  <c:v>42156</c:v>
                </c:pt>
                <c:pt idx="45">
                  <c:v>42186</c:v>
                </c:pt>
                <c:pt idx="46">
                  <c:v>42217</c:v>
                </c:pt>
                <c:pt idx="47">
                  <c:v>42248</c:v>
                </c:pt>
                <c:pt idx="48">
                  <c:v>42278</c:v>
                </c:pt>
                <c:pt idx="49">
                  <c:v>42309</c:v>
                </c:pt>
                <c:pt idx="50">
                  <c:v>42339</c:v>
                </c:pt>
                <c:pt idx="51">
                  <c:v>42370</c:v>
                </c:pt>
                <c:pt idx="52">
                  <c:v>42401</c:v>
                </c:pt>
                <c:pt idx="53">
                  <c:v>42430</c:v>
                </c:pt>
                <c:pt idx="54">
                  <c:v>42461</c:v>
                </c:pt>
                <c:pt idx="55">
                  <c:v>42491</c:v>
                </c:pt>
                <c:pt idx="56">
                  <c:v>42522</c:v>
                </c:pt>
                <c:pt idx="57">
                  <c:v>42552</c:v>
                </c:pt>
                <c:pt idx="58">
                  <c:v>42583</c:v>
                </c:pt>
                <c:pt idx="59">
                  <c:v>42614</c:v>
                </c:pt>
                <c:pt idx="60">
                  <c:v>42644</c:v>
                </c:pt>
                <c:pt idx="61">
                  <c:v>42675</c:v>
                </c:pt>
                <c:pt idx="62">
                  <c:v>42705</c:v>
                </c:pt>
                <c:pt idx="63">
                  <c:v>42736</c:v>
                </c:pt>
                <c:pt idx="64">
                  <c:v>42767</c:v>
                </c:pt>
                <c:pt idx="65">
                  <c:v>42795</c:v>
                </c:pt>
                <c:pt idx="66">
                  <c:v>42826</c:v>
                </c:pt>
                <c:pt idx="67">
                  <c:v>42856</c:v>
                </c:pt>
                <c:pt idx="68">
                  <c:v>42887</c:v>
                </c:pt>
                <c:pt idx="69">
                  <c:v>42917</c:v>
                </c:pt>
                <c:pt idx="70">
                  <c:v>42948</c:v>
                </c:pt>
                <c:pt idx="71">
                  <c:v>42979</c:v>
                </c:pt>
                <c:pt idx="72">
                  <c:v>43009</c:v>
                </c:pt>
                <c:pt idx="73">
                  <c:v>43040</c:v>
                </c:pt>
                <c:pt idx="74">
                  <c:v>43070</c:v>
                </c:pt>
                <c:pt idx="75">
                  <c:v>43101</c:v>
                </c:pt>
                <c:pt idx="76">
                  <c:v>43132</c:v>
                </c:pt>
                <c:pt idx="77">
                  <c:v>43160</c:v>
                </c:pt>
                <c:pt idx="78">
                  <c:v>43191</c:v>
                </c:pt>
                <c:pt idx="79">
                  <c:v>43221</c:v>
                </c:pt>
                <c:pt idx="80">
                  <c:v>43252</c:v>
                </c:pt>
                <c:pt idx="81">
                  <c:v>43282</c:v>
                </c:pt>
                <c:pt idx="82">
                  <c:v>43313</c:v>
                </c:pt>
                <c:pt idx="83">
                  <c:v>43344</c:v>
                </c:pt>
                <c:pt idx="84">
                  <c:v>43374</c:v>
                </c:pt>
                <c:pt idx="85">
                  <c:v>43405</c:v>
                </c:pt>
                <c:pt idx="86">
                  <c:v>43435</c:v>
                </c:pt>
                <c:pt idx="87">
                  <c:v>43466</c:v>
                </c:pt>
                <c:pt idx="88">
                  <c:v>43497</c:v>
                </c:pt>
                <c:pt idx="89">
                  <c:v>43525</c:v>
                </c:pt>
                <c:pt idx="90">
                  <c:v>43556</c:v>
                </c:pt>
                <c:pt idx="91">
                  <c:v>43586</c:v>
                </c:pt>
                <c:pt idx="92">
                  <c:v>43617</c:v>
                </c:pt>
                <c:pt idx="93">
                  <c:v>43647</c:v>
                </c:pt>
                <c:pt idx="94">
                  <c:v>43678</c:v>
                </c:pt>
                <c:pt idx="95">
                  <c:v>43709</c:v>
                </c:pt>
                <c:pt idx="96">
                  <c:v>43739</c:v>
                </c:pt>
                <c:pt idx="97">
                  <c:v>43770</c:v>
                </c:pt>
                <c:pt idx="98">
                  <c:v>43800</c:v>
                </c:pt>
                <c:pt idx="99">
                  <c:v>43831</c:v>
                </c:pt>
                <c:pt idx="100">
                  <c:v>43862</c:v>
                </c:pt>
                <c:pt idx="101">
                  <c:v>43891</c:v>
                </c:pt>
              </c:numCache>
            </c:numRef>
          </c:cat>
          <c:val>
            <c:numRef>
              <c:f>'Crisis  Age Family'!$B$88:$CY$88</c:f>
              <c:numCache>
                <c:formatCode>0%</c:formatCode>
                <c:ptCount val="10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1.4367816091954023E-2</c:v>
                </c:pt>
                <c:pt idx="9">
                  <c:v>1.5086206896551725E-2</c:v>
                </c:pt>
                <c:pt idx="10">
                  <c:v>5.2810902896081771E-2</c:v>
                </c:pt>
                <c:pt idx="11">
                  <c:v>0</c:v>
                </c:pt>
                <c:pt idx="12">
                  <c:v>0</c:v>
                </c:pt>
                <c:pt idx="13">
                  <c:v>7.1428571428571426E-3</c:v>
                </c:pt>
                <c:pt idx="14">
                  <c:v>0</c:v>
                </c:pt>
                <c:pt idx="15">
                  <c:v>1.893939393939394E-3</c:v>
                </c:pt>
                <c:pt idx="16">
                  <c:v>0</c:v>
                </c:pt>
                <c:pt idx="17">
                  <c:v>1.0471204188481676E-2</c:v>
                </c:pt>
                <c:pt idx="18">
                  <c:v>1.1363636363636364E-2</c:v>
                </c:pt>
                <c:pt idx="19">
                  <c:v>4.508566275924256E-3</c:v>
                </c:pt>
                <c:pt idx="20">
                  <c:v>0</c:v>
                </c:pt>
                <c:pt idx="21">
                  <c:v>1.8787361229718188E-2</c:v>
                </c:pt>
                <c:pt idx="22">
                  <c:v>1.655933762649494E-2</c:v>
                </c:pt>
                <c:pt idx="23">
                  <c:v>1.7241379310344827E-2</c:v>
                </c:pt>
                <c:pt idx="24">
                  <c:v>3.7341299477221808E-3</c:v>
                </c:pt>
                <c:pt idx="25">
                  <c:v>6.5055762081784388E-3</c:v>
                </c:pt>
                <c:pt idx="26">
                  <c:v>3.9154267815191858E-3</c:v>
                </c:pt>
                <c:pt idx="27">
                  <c:v>0</c:v>
                </c:pt>
                <c:pt idx="28">
                  <c:v>5.2434456928838954E-3</c:v>
                </c:pt>
                <c:pt idx="29">
                  <c:v>2.8901734104046241E-3</c:v>
                </c:pt>
                <c:pt idx="30">
                  <c:v>0</c:v>
                </c:pt>
                <c:pt idx="31">
                  <c:v>1.3605442176870748E-2</c:v>
                </c:pt>
                <c:pt idx="32">
                  <c:v>0</c:v>
                </c:pt>
                <c:pt idx="33">
                  <c:v>1.0752688172043012E-2</c:v>
                </c:pt>
                <c:pt idx="34">
                  <c:v>5.2668052668052669E-2</c:v>
                </c:pt>
                <c:pt idx="35">
                  <c:v>1.4136904761904762E-2</c:v>
                </c:pt>
                <c:pt idx="36">
                  <c:v>0</c:v>
                </c:pt>
                <c:pt idx="37">
                  <c:v>0</c:v>
                </c:pt>
                <c:pt idx="38">
                  <c:v>1.4215080346106305E-2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1.8465909090909092E-2</c:v>
                </c:pt>
                <c:pt idx="43">
                  <c:v>1.9011406844106463E-2</c:v>
                </c:pt>
                <c:pt idx="44">
                  <c:v>4.2229729729729732E-3</c:v>
                </c:pt>
                <c:pt idx="45">
                  <c:v>4.2918454935622317E-3</c:v>
                </c:pt>
                <c:pt idx="46">
                  <c:v>1.4591439688715954E-2</c:v>
                </c:pt>
                <c:pt idx="47">
                  <c:v>2.8188865398167725E-3</c:v>
                </c:pt>
                <c:pt idx="48">
                  <c:v>0</c:v>
                </c:pt>
                <c:pt idx="49">
                  <c:v>7.1275837491090524E-4</c:v>
                </c:pt>
                <c:pt idx="50">
                  <c:v>1.2316437707247749E-2</c:v>
                </c:pt>
                <c:pt idx="51">
                  <c:v>2.3269342641070389E-3</c:v>
                </c:pt>
                <c:pt idx="52">
                  <c:v>0</c:v>
                </c:pt>
                <c:pt idx="53">
                  <c:v>6.1690314620604567E-4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1.6408386508659983E-2</c:v>
                </c:pt>
                <c:pt idx="58">
                  <c:v>3.170289855072464E-2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2.9103608847497091E-3</c:v>
                </c:pt>
                <c:pt idx="63">
                  <c:v>2.449479485609308E-3</c:v>
                </c:pt>
                <c:pt idx="64">
                  <c:v>1.9083969465648854E-3</c:v>
                </c:pt>
                <c:pt idx="65">
                  <c:v>3.368893879842785E-3</c:v>
                </c:pt>
                <c:pt idx="66">
                  <c:v>0</c:v>
                </c:pt>
                <c:pt idx="67">
                  <c:v>8.0515297906602254E-4</c:v>
                </c:pt>
                <c:pt idx="68">
                  <c:v>0</c:v>
                </c:pt>
                <c:pt idx="69">
                  <c:v>7.2815533980582527E-3</c:v>
                </c:pt>
                <c:pt idx="70">
                  <c:v>6.3441712926249009E-3</c:v>
                </c:pt>
                <c:pt idx="71">
                  <c:v>4.1841004184100415E-3</c:v>
                </c:pt>
                <c:pt idx="72">
                  <c:v>0</c:v>
                </c:pt>
                <c:pt idx="73">
                  <c:v>5.5463117027176932E-4</c:v>
                </c:pt>
                <c:pt idx="74">
                  <c:v>9.9108027750247768E-4</c:v>
                </c:pt>
                <c:pt idx="75">
                  <c:v>1.2804097311139564E-3</c:v>
                </c:pt>
                <c:pt idx="76">
                  <c:v>2.0107238605898124E-3</c:v>
                </c:pt>
                <c:pt idx="77">
                  <c:v>1.1621150493898896E-3</c:v>
                </c:pt>
                <c:pt idx="78">
                  <c:v>3.6656891495601175E-3</c:v>
                </c:pt>
                <c:pt idx="79">
                  <c:v>0</c:v>
                </c:pt>
                <c:pt idx="80">
                  <c:v>4.163197335553705E-3</c:v>
                </c:pt>
                <c:pt idx="81">
                  <c:v>1.4249790444258172E-2</c:v>
                </c:pt>
                <c:pt idx="82">
                  <c:v>1.5625E-2</c:v>
                </c:pt>
                <c:pt idx="83">
                  <c:v>8.0106809078771702E-3</c:v>
                </c:pt>
                <c:pt idx="84">
                  <c:v>2.2857142857142859E-3</c:v>
                </c:pt>
                <c:pt idx="85">
                  <c:v>0</c:v>
                </c:pt>
                <c:pt idx="86">
                  <c:v>0</c:v>
                </c:pt>
                <c:pt idx="87">
                  <c:v>2.2758306781975419E-3</c:v>
                </c:pt>
                <c:pt idx="88">
                  <c:v>0</c:v>
                </c:pt>
                <c:pt idx="89">
                  <c:v>6.5445026178010475E-4</c:v>
                </c:pt>
                <c:pt idx="90">
                  <c:v>2.4691358024691357E-2</c:v>
                </c:pt>
                <c:pt idx="91">
                  <c:v>1.963350785340314E-3</c:v>
                </c:pt>
                <c:pt idx="92">
                  <c:v>4.0716612377850164E-3</c:v>
                </c:pt>
                <c:pt idx="93">
                  <c:v>8.6767895878524948E-3</c:v>
                </c:pt>
                <c:pt idx="94">
                  <c:v>7.1126760563380284E-2</c:v>
                </c:pt>
                <c:pt idx="95">
                  <c:v>3.3266799733865601E-3</c:v>
                </c:pt>
                <c:pt idx="96">
                  <c:v>3.4207525655644243E-3</c:v>
                </c:pt>
                <c:pt idx="97">
                  <c:v>6.2015503875968991E-3</c:v>
                </c:pt>
                <c:pt idx="98">
                  <c:v>7.2302558398220241E-3</c:v>
                </c:pt>
                <c:pt idx="99">
                  <c:v>4.595060310166571E-3</c:v>
                </c:pt>
                <c:pt idx="100">
                  <c:v>1.6406890894175555E-3</c:v>
                </c:pt>
                <c:pt idx="101">
                  <c:v>1.5498652291105121E-2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D8C-4AF9-A377-94F22B9511F2}"/>
            </c:ext>
          </c:extLst>
        </c:ser>
        <c:ser>
          <c:idx val="4"/>
          <c:order val="5"/>
          <c:tx>
            <c:strRef>
              <c:f>'Crisis  Age Family'!$A$90</c:f>
              <c:strCache>
                <c:ptCount val="1"/>
                <c:pt idx="0">
                  <c:v>Delayed Wages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'Crisis  Age Family'!$B$85:$CY$85</c:f>
              <c:numCache>
                <c:formatCode>mmm\-yy</c:formatCode>
                <c:ptCount val="102"/>
                <c:pt idx="0">
                  <c:v>40817</c:v>
                </c:pt>
                <c:pt idx="1">
                  <c:v>40848</c:v>
                </c:pt>
                <c:pt idx="2">
                  <c:v>40878</c:v>
                </c:pt>
                <c:pt idx="3">
                  <c:v>40909</c:v>
                </c:pt>
                <c:pt idx="4">
                  <c:v>40940</c:v>
                </c:pt>
                <c:pt idx="5">
                  <c:v>40969</c:v>
                </c:pt>
                <c:pt idx="6">
                  <c:v>41000</c:v>
                </c:pt>
                <c:pt idx="7">
                  <c:v>41030</c:v>
                </c:pt>
                <c:pt idx="8">
                  <c:v>41061</c:v>
                </c:pt>
                <c:pt idx="9">
                  <c:v>41091</c:v>
                </c:pt>
                <c:pt idx="10">
                  <c:v>41122</c:v>
                </c:pt>
                <c:pt idx="11">
                  <c:v>41153</c:v>
                </c:pt>
                <c:pt idx="12">
                  <c:v>41183</c:v>
                </c:pt>
                <c:pt idx="13">
                  <c:v>41214</c:v>
                </c:pt>
                <c:pt idx="14">
                  <c:v>41244</c:v>
                </c:pt>
                <c:pt idx="15">
                  <c:v>41275</c:v>
                </c:pt>
                <c:pt idx="16">
                  <c:v>41306</c:v>
                </c:pt>
                <c:pt idx="17">
                  <c:v>41334</c:v>
                </c:pt>
                <c:pt idx="18">
                  <c:v>41365</c:v>
                </c:pt>
                <c:pt idx="19">
                  <c:v>41395</c:v>
                </c:pt>
                <c:pt idx="20">
                  <c:v>41426</c:v>
                </c:pt>
                <c:pt idx="21">
                  <c:v>41456</c:v>
                </c:pt>
                <c:pt idx="22">
                  <c:v>41487</c:v>
                </c:pt>
                <c:pt idx="23">
                  <c:v>41518</c:v>
                </c:pt>
                <c:pt idx="24">
                  <c:v>41548</c:v>
                </c:pt>
                <c:pt idx="25">
                  <c:v>41579</c:v>
                </c:pt>
                <c:pt idx="26">
                  <c:v>41609</c:v>
                </c:pt>
                <c:pt idx="27">
                  <c:v>41640</c:v>
                </c:pt>
                <c:pt idx="28">
                  <c:v>41671</c:v>
                </c:pt>
                <c:pt idx="29">
                  <c:v>41699</c:v>
                </c:pt>
                <c:pt idx="30">
                  <c:v>41730</c:v>
                </c:pt>
                <c:pt idx="31">
                  <c:v>41760</c:v>
                </c:pt>
                <c:pt idx="32">
                  <c:v>41791</c:v>
                </c:pt>
                <c:pt idx="33">
                  <c:v>41821</c:v>
                </c:pt>
                <c:pt idx="34">
                  <c:v>41852</c:v>
                </c:pt>
                <c:pt idx="35">
                  <c:v>41883</c:v>
                </c:pt>
                <c:pt idx="36">
                  <c:v>41913</c:v>
                </c:pt>
                <c:pt idx="37">
                  <c:v>41944</c:v>
                </c:pt>
                <c:pt idx="38">
                  <c:v>41974</c:v>
                </c:pt>
                <c:pt idx="39">
                  <c:v>42005</c:v>
                </c:pt>
                <c:pt idx="40">
                  <c:v>42036</c:v>
                </c:pt>
                <c:pt idx="41">
                  <c:v>42064</c:v>
                </c:pt>
                <c:pt idx="42">
                  <c:v>42095</c:v>
                </c:pt>
                <c:pt idx="43">
                  <c:v>42125</c:v>
                </c:pt>
                <c:pt idx="44">
                  <c:v>42156</c:v>
                </c:pt>
                <c:pt idx="45">
                  <c:v>42186</c:v>
                </c:pt>
                <c:pt idx="46">
                  <c:v>42217</c:v>
                </c:pt>
                <c:pt idx="47">
                  <c:v>42248</c:v>
                </c:pt>
                <c:pt idx="48">
                  <c:v>42278</c:v>
                </c:pt>
                <c:pt idx="49">
                  <c:v>42309</c:v>
                </c:pt>
                <c:pt idx="50">
                  <c:v>42339</c:v>
                </c:pt>
                <c:pt idx="51">
                  <c:v>42370</c:v>
                </c:pt>
                <c:pt idx="52">
                  <c:v>42401</c:v>
                </c:pt>
                <c:pt idx="53">
                  <c:v>42430</c:v>
                </c:pt>
                <c:pt idx="54">
                  <c:v>42461</c:v>
                </c:pt>
                <c:pt idx="55">
                  <c:v>42491</c:v>
                </c:pt>
                <c:pt idx="56">
                  <c:v>42522</c:v>
                </c:pt>
                <c:pt idx="57">
                  <c:v>42552</c:v>
                </c:pt>
                <c:pt idx="58">
                  <c:v>42583</c:v>
                </c:pt>
                <c:pt idx="59">
                  <c:v>42614</c:v>
                </c:pt>
                <c:pt idx="60">
                  <c:v>42644</c:v>
                </c:pt>
                <c:pt idx="61">
                  <c:v>42675</c:v>
                </c:pt>
                <c:pt idx="62">
                  <c:v>42705</c:v>
                </c:pt>
                <c:pt idx="63">
                  <c:v>42736</c:v>
                </c:pt>
                <c:pt idx="64">
                  <c:v>42767</c:v>
                </c:pt>
                <c:pt idx="65">
                  <c:v>42795</c:v>
                </c:pt>
                <c:pt idx="66">
                  <c:v>42826</c:v>
                </c:pt>
                <c:pt idx="67">
                  <c:v>42856</c:v>
                </c:pt>
                <c:pt idx="68">
                  <c:v>42887</c:v>
                </c:pt>
                <c:pt idx="69">
                  <c:v>42917</c:v>
                </c:pt>
                <c:pt idx="70">
                  <c:v>42948</c:v>
                </c:pt>
                <c:pt idx="71">
                  <c:v>42979</c:v>
                </c:pt>
                <c:pt idx="72">
                  <c:v>43009</c:v>
                </c:pt>
                <c:pt idx="73">
                  <c:v>43040</c:v>
                </c:pt>
                <c:pt idx="74">
                  <c:v>43070</c:v>
                </c:pt>
                <c:pt idx="75">
                  <c:v>43101</c:v>
                </c:pt>
                <c:pt idx="76">
                  <c:v>43132</c:v>
                </c:pt>
                <c:pt idx="77">
                  <c:v>43160</c:v>
                </c:pt>
                <c:pt idx="78">
                  <c:v>43191</c:v>
                </c:pt>
                <c:pt idx="79">
                  <c:v>43221</c:v>
                </c:pt>
                <c:pt idx="80">
                  <c:v>43252</c:v>
                </c:pt>
                <c:pt idx="81">
                  <c:v>43282</c:v>
                </c:pt>
                <c:pt idx="82">
                  <c:v>43313</c:v>
                </c:pt>
                <c:pt idx="83">
                  <c:v>43344</c:v>
                </c:pt>
                <c:pt idx="84">
                  <c:v>43374</c:v>
                </c:pt>
                <c:pt idx="85">
                  <c:v>43405</c:v>
                </c:pt>
                <c:pt idx="86">
                  <c:v>43435</c:v>
                </c:pt>
                <c:pt idx="87">
                  <c:v>43466</c:v>
                </c:pt>
                <c:pt idx="88">
                  <c:v>43497</c:v>
                </c:pt>
                <c:pt idx="89">
                  <c:v>43525</c:v>
                </c:pt>
                <c:pt idx="90">
                  <c:v>43556</c:v>
                </c:pt>
                <c:pt idx="91">
                  <c:v>43586</c:v>
                </c:pt>
                <c:pt idx="92">
                  <c:v>43617</c:v>
                </c:pt>
                <c:pt idx="93">
                  <c:v>43647</c:v>
                </c:pt>
                <c:pt idx="94">
                  <c:v>43678</c:v>
                </c:pt>
                <c:pt idx="95">
                  <c:v>43709</c:v>
                </c:pt>
                <c:pt idx="96">
                  <c:v>43739</c:v>
                </c:pt>
                <c:pt idx="97">
                  <c:v>43770</c:v>
                </c:pt>
                <c:pt idx="98">
                  <c:v>43800</c:v>
                </c:pt>
                <c:pt idx="99">
                  <c:v>43831</c:v>
                </c:pt>
                <c:pt idx="100">
                  <c:v>43862</c:v>
                </c:pt>
                <c:pt idx="101">
                  <c:v>43891</c:v>
                </c:pt>
              </c:numCache>
            </c:numRef>
          </c:cat>
          <c:val>
            <c:numRef>
              <c:f>'Crisis  Age Family'!$B$90:$CY$90</c:f>
              <c:numCache>
                <c:formatCode>0%</c:formatCode>
                <c:ptCount val="10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7.6923076923076927E-3</c:v>
                </c:pt>
                <c:pt idx="4">
                  <c:v>1.0362694300518135E-2</c:v>
                </c:pt>
                <c:pt idx="5">
                  <c:v>1.9867549668874173E-2</c:v>
                </c:pt>
                <c:pt idx="6">
                  <c:v>8.368200836820083E-3</c:v>
                </c:pt>
                <c:pt idx="7">
                  <c:v>6.9686411149825784E-3</c:v>
                </c:pt>
                <c:pt idx="8">
                  <c:v>0</c:v>
                </c:pt>
                <c:pt idx="9">
                  <c:v>4.3103448275862068E-3</c:v>
                </c:pt>
                <c:pt idx="10">
                  <c:v>3.4071550255536627E-3</c:v>
                </c:pt>
                <c:pt idx="11">
                  <c:v>1.7341040462427744E-2</c:v>
                </c:pt>
                <c:pt idx="12">
                  <c:v>1.0101010101010102E-2</c:v>
                </c:pt>
                <c:pt idx="13">
                  <c:v>5.3571428571428572E-3</c:v>
                </c:pt>
                <c:pt idx="14">
                  <c:v>1.3831258644536654E-3</c:v>
                </c:pt>
                <c:pt idx="15">
                  <c:v>1.893939393939394E-3</c:v>
                </c:pt>
                <c:pt idx="16">
                  <c:v>7.5528700906344415E-3</c:v>
                </c:pt>
                <c:pt idx="17">
                  <c:v>1.3089005235602095E-3</c:v>
                </c:pt>
                <c:pt idx="18">
                  <c:v>3.2954545454545452E-2</c:v>
                </c:pt>
                <c:pt idx="19">
                  <c:v>8.1154192966636611E-3</c:v>
                </c:pt>
                <c:pt idx="20">
                  <c:v>7.5117370892018778E-3</c:v>
                </c:pt>
                <c:pt idx="21">
                  <c:v>3.4158838599487617E-3</c:v>
                </c:pt>
                <c:pt idx="22">
                  <c:v>1.4719411223551058E-2</c:v>
                </c:pt>
                <c:pt idx="23">
                  <c:v>9.6982758620689658E-3</c:v>
                </c:pt>
                <c:pt idx="24">
                  <c:v>5.9746079163554896E-3</c:v>
                </c:pt>
                <c:pt idx="25">
                  <c:v>2.1375464684014869E-2</c:v>
                </c:pt>
                <c:pt idx="26">
                  <c:v>6.2646828504306969E-3</c:v>
                </c:pt>
                <c:pt idx="27">
                  <c:v>6.3025210084033615E-3</c:v>
                </c:pt>
                <c:pt idx="28">
                  <c:v>7.4906367041198503E-3</c:v>
                </c:pt>
                <c:pt idx="29">
                  <c:v>7.2254335260115606E-3</c:v>
                </c:pt>
                <c:pt idx="30">
                  <c:v>2.2539444027047332E-3</c:v>
                </c:pt>
                <c:pt idx="31">
                  <c:v>2.5510204081632651E-3</c:v>
                </c:pt>
                <c:pt idx="32">
                  <c:v>7.540056550424128E-3</c:v>
                </c:pt>
                <c:pt idx="33">
                  <c:v>1.7665130568356373E-2</c:v>
                </c:pt>
                <c:pt idx="34">
                  <c:v>1.3167013167013167E-2</c:v>
                </c:pt>
                <c:pt idx="35">
                  <c:v>1.5625E-2</c:v>
                </c:pt>
                <c:pt idx="36">
                  <c:v>4.9059689288634507E-3</c:v>
                </c:pt>
                <c:pt idx="37">
                  <c:v>1.5831134564643801E-2</c:v>
                </c:pt>
                <c:pt idx="38">
                  <c:v>1.1742892459826947E-2</c:v>
                </c:pt>
                <c:pt idx="39">
                  <c:v>1.507537688442211E-2</c:v>
                </c:pt>
                <c:pt idx="40">
                  <c:v>2.6748971193415638E-2</c:v>
                </c:pt>
                <c:pt idx="41">
                  <c:v>1.8832391713747645E-3</c:v>
                </c:pt>
                <c:pt idx="42">
                  <c:v>9.943181818181818E-3</c:v>
                </c:pt>
                <c:pt idx="43">
                  <c:v>8.555133079847909E-3</c:v>
                </c:pt>
                <c:pt idx="44">
                  <c:v>1.5202702702702704E-2</c:v>
                </c:pt>
                <c:pt idx="45">
                  <c:v>1.2875536480686695E-2</c:v>
                </c:pt>
                <c:pt idx="46">
                  <c:v>1.264591439688716E-2</c:v>
                </c:pt>
                <c:pt idx="47">
                  <c:v>1.3389711064129669E-2</c:v>
                </c:pt>
                <c:pt idx="48">
                  <c:v>2.2894521668029435E-2</c:v>
                </c:pt>
                <c:pt idx="49">
                  <c:v>9.2658588738417681E-3</c:v>
                </c:pt>
                <c:pt idx="50">
                  <c:v>3.7896731406916154E-3</c:v>
                </c:pt>
                <c:pt idx="51">
                  <c:v>7.5625363583478765E-3</c:v>
                </c:pt>
                <c:pt idx="52">
                  <c:v>1.1089367253750815E-2</c:v>
                </c:pt>
                <c:pt idx="53">
                  <c:v>1.6039481801357187E-2</c:v>
                </c:pt>
                <c:pt idx="54">
                  <c:v>6.2305295950155761E-3</c:v>
                </c:pt>
                <c:pt idx="55">
                  <c:v>7.2874493927125505E-3</c:v>
                </c:pt>
                <c:pt idx="56">
                  <c:v>1.8850987432675045E-2</c:v>
                </c:pt>
                <c:pt idx="57">
                  <c:v>2.8258887876025523E-2</c:v>
                </c:pt>
                <c:pt idx="58">
                  <c:v>2.717391304347826E-3</c:v>
                </c:pt>
                <c:pt idx="59">
                  <c:v>1.0486891385767791E-2</c:v>
                </c:pt>
                <c:pt idx="60">
                  <c:v>1.6813450760608487E-2</c:v>
                </c:pt>
                <c:pt idx="61">
                  <c:v>7.773459189339256E-3</c:v>
                </c:pt>
                <c:pt idx="62">
                  <c:v>1.1059371362048894E-2</c:v>
                </c:pt>
                <c:pt idx="63">
                  <c:v>8.5731781996325786E-3</c:v>
                </c:pt>
                <c:pt idx="64">
                  <c:v>1.3358778625954198E-2</c:v>
                </c:pt>
                <c:pt idx="65">
                  <c:v>7.860752386299831E-3</c:v>
                </c:pt>
                <c:pt idx="66">
                  <c:v>4.9792531120331947E-3</c:v>
                </c:pt>
                <c:pt idx="67">
                  <c:v>0</c:v>
                </c:pt>
                <c:pt idx="68">
                  <c:v>1.5444015444015444E-2</c:v>
                </c:pt>
                <c:pt idx="69">
                  <c:v>7.2815533980582527E-3</c:v>
                </c:pt>
                <c:pt idx="70">
                  <c:v>1.0309278350515464E-2</c:v>
                </c:pt>
                <c:pt idx="71">
                  <c:v>8.368200836820083E-3</c:v>
                </c:pt>
                <c:pt idx="72">
                  <c:v>7.0532915360501571E-3</c:v>
                </c:pt>
                <c:pt idx="73">
                  <c:v>8.8740987243483092E-3</c:v>
                </c:pt>
                <c:pt idx="74">
                  <c:v>8.4241823587710603E-3</c:v>
                </c:pt>
                <c:pt idx="75">
                  <c:v>6.4020486555697821E-3</c:v>
                </c:pt>
                <c:pt idx="76">
                  <c:v>1.1394101876675604E-2</c:v>
                </c:pt>
                <c:pt idx="77">
                  <c:v>2.5566531086577571E-2</c:v>
                </c:pt>
                <c:pt idx="78">
                  <c:v>2.1994134897360706E-3</c:v>
                </c:pt>
                <c:pt idx="79">
                  <c:v>3.0721966205837174E-3</c:v>
                </c:pt>
                <c:pt idx="80">
                  <c:v>3.3305578684429643E-3</c:v>
                </c:pt>
                <c:pt idx="81">
                  <c:v>1.6764459346186086E-2</c:v>
                </c:pt>
                <c:pt idx="82">
                  <c:v>2.840909090909091E-3</c:v>
                </c:pt>
                <c:pt idx="83">
                  <c:v>4.0053404539385851E-3</c:v>
                </c:pt>
                <c:pt idx="84">
                  <c:v>5.7142857142857143E-3</c:v>
                </c:pt>
                <c:pt idx="85">
                  <c:v>4.0650406504065045E-3</c:v>
                </c:pt>
                <c:pt idx="86">
                  <c:v>4.5105999097880016E-3</c:v>
                </c:pt>
                <c:pt idx="87">
                  <c:v>1.5475648611743286E-2</c:v>
                </c:pt>
                <c:pt idx="88">
                  <c:v>6.3291139240506328E-3</c:v>
                </c:pt>
                <c:pt idx="89">
                  <c:v>1.1780104712041885E-2</c:v>
                </c:pt>
                <c:pt idx="90">
                  <c:v>1.4403292181069959E-2</c:v>
                </c:pt>
                <c:pt idx="91">
                  <c:v>7.8534031413612562E-3</c:v>
                </c:pt>
                <c:pt idx="92">
                  <c:v>8.1433224755700327E-3</c:v>
                </c:pt>
                <c:pt idx="93">
                  <c:v>1.1569052783803326E-2</c:v>
                </c:pt>
                <c:pt idx="94">
                  <c:v>3.5211267605633804E-3</c:v>
                </c:pt>
                <c:pt idx="95">
                  <c:v>7.9840319361277438E-3</c:v>
                </c:pt>
                <c:pt idx="96">
                  <c:v>7.98175598631699E-3</c:v>
                </c:pt>
                <c:pt idx="97">
                  <c:v>3.6175710594315244E-3</c:v>
                </c:pt>
                <c:pt idx="98">
                  <c:v>1.3348164627363738E-2</c:v>
                </c:pt>
                <c:pt idx="99">
                  <c:v>6.3182079264790351E-3</c:v>
                </c:pt>
                <c:pt idx="100">
                  <c:v>1.8867924528301886E-2</c:v>
                </c:pt>
                <c:pt idx="101">
                  <c:v>9.433962264150943E-3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D8C-4AF9-A377-94F22B9511F2}"/>
            </c:ext>
          </c:extLst>
        </c:ser>
        <c:ser>
          <c:idx val="5"/>
          <c:order val="6"/>
          <c:tx>
            <c:strRef>
              <c:f>'Crisis  Age Family'!$A$91</c:f>
              <c:strCache>
                <c:ptCount val="1"/>
                <c:pt idx="0">
                  <c:v>Domestic Violence</c:v>
                </c:pt>
              </c:strCache>
            </c:strRef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'Crisis  Age Family'!$B$85:$CY$85</c:f>
              <c:numCache>
                <c:formatCode>mmm\-yy</c:formatCode>
                <c:ptCount val="102"/>
                <c:pt idx="0">
                  <c:v>40817</c:v>
                </c:pt>
                <c:pt idx="1">
                  <c:v>40848</c:v>
                </c:pt>
                <c:pt idx="2">
                  <c:v>40878</c:v>
                </c:pt>
                <c:pt idx="3">
                  <c:v>40909</c:v>
                </c:pt>
                <c:pt idx="4">
                  <c:v>40940</c:v>
                </c:pt>
                <c:pt idx="5">
                  <c:v>40969</c:v>
                </c:pt>
                <c:pt idx="6">
                  <c:v>41000</c:v>
                </c:pt>
                <c:pt idx="7">
                  <c:v>41030</c:v>
                </c:pt>
                <c:pt idx="8">
                  <c:v>41061</c:v>
                </c:pt>
                <c:pt idx="9">
                  <c:v>41091</c:v>
                </c:pt>
                <c:pt idx="10">
                  <c:v>41122</c:v>
                </c:pt>
                <c:pt idx="11">
                  <c:v>41153</c:v>
                </c:pt>
                <c:pt idx="12">
                  <c:v>41183</c:v>
                </c:pt>
                <c:pt idx="13">
                  <c:v>41214</c:v>
                </c:pt>
                <c:pt idx="14">
                  <c:v>41244</c:v>
                </c:pt>
                <c:pt idx="15">
                  <c:v>41275</c:v>
                </c:pt>
                <c:pt idx="16">
                  <c:v>41306</c:v>
                </c:pt>
                <c:pt idx="17">
                  <c:v>41334</c:v>
                </c:pt>
                <c:pt idx="18">
                  <c:v>41365</c:v>
                </c:pt>
                <c:pt idx="19">
                  <c:v>41395</c:v>
                </c:pt>
                <c:pt idx="20">
                  <c:v>41426</c:v>
                </c:pt>
                <c:pt idx="21">
                  <c:v>41456</c:v>
                </c:pt>
                <c:pt idx="22">
                  <c:v>41487</c:v>
                </c:pt>
                <c:pt idx="23">
                  <c:v>41518</c:v>
                </c:pt>
                <c:pt idx="24">
                  <c:v>41548</c:v>
                </c:pt>
                <c:pt idx="25">
                  <c:v>41579</c:v>
                </c:pt>
                <c:pt idx="26">
                  <c:v>41609</c:v>
                </c:pt>
                <c:pt idx="27">
                  <c:v>41640</c:v>
                </c:pt>
                <c:pt idx="28">
                  <c:v>41671</c:v>
                </c:pt>
                <c:pt idx="29">
                  <c:v>41699</c:v>
                </c:pt>
                <c:pt idx="30">
                  <c:v>41730</c:v>
                </c:pt>
                <c:pt idx="31">
                  <c:v>41760</c:v>
                </c:pt>
                <c:pt idx="32">
                  <c:v>41791</c:v>
                </c:pt>
                <c:pt idx="33">
                  <c:v>41821</c:v>
                </c:pt>
                <c:pt idx="34">
                  <c:v>41852</c:v>
                </c:pt>
                <c:pt idx="35">
                  <c:v>41883</c:v>
                </c:pt>
                <c:pt idx="36">
                  <c:v>41913</c:v>
                </c:pt>
                <c:pt idx="37">
                  <c:v>41944</c:v>
                </c:pt>
                <c:pt idx="38">
                  <c:v>41974</c:v>
                </c:pt>
                <c:pt idx="39">
                  <c:v>42005</c:v>
                </c:pt>
                <c:pt idx="40">
                  <c:v>42036</c:v>
                </c:pt>
                <c:pt idx="41">
                  <c:v>42064</c:v>
                </c:pt>
                <c:pt idx="42">
                  <c:v>42095</c:v>
                </c:pt>
                <c:pt idx="43">
                  <c:v>42125</c:v>
                </c:pt>
                <c:pt idx="44">
                  <c:v>42156</c:v>
                </c:pt>
                <c:pt idx="45">
                  <c:v>42186</c:v>
                </c:pt>
                <c:pt idx="46">
                  <c:v>42217</c:v>
                </c:pt>
                <c:pt idx="47">
                  <c:v>42248</c:v>
                </c:pt>
                <c:pt idx="48">
                  <c:v>42278</c:v>
                </c:pt>
                <c:pt idx="49">
                  <c:v>42309</c:v>
                </c:pt>
                <c:pt idx="50">
                  <c:v>42339</c:v>
                </c:pt>
                <c:pt idx="51">
                  <c:v>42370</c:v>
                </c:pt>
                <c:pt idx="52">
                  <c:v>42401</c:v>
                </c:pt>
                <c:pt idx="53">
                  <c:v>42430</c:v>
                </c:pt>
                <c:pt idx="54">
                  <c:v>42461</c:v>
                </c:pt>
                <c:pt idx="55">
                  <c:v>42491</c:v>
                </c:pt>
                <c:pt idx="56">
                  <c:v>42522</c:v>
                </c:pt>
                <c:pt idx="57">
                  <c:v>42552</c:v>
                </c:pt>
                <c:pt idx="58">
                  <c:v>42583</c:v>
                </c:pt>
                <c:pt idx="59">
                  <c:v>42614</c:v>
                </c:pt>
                <c:pt idx="60">
                  <c:v>42644</c:v>
                </c:pt>
                <c:pt idx="61">
                  <c:v>42675</c:v>
                </c:pt>
                <c:pt idx="62">
                  <c:v>42705</c:v>
                </c:pt>
                <c:pt idx="63">
                  <c:v>42736</c:v>
                </c:pt>
                <c:pt idx="64">
                  <c:v>42767</c:v>
                </c:pt>
                <c:pt idx="65">
                  <c:v>42795</c:v>
                </c:pt>
                <c:pt idx="66">
                  <c:v>42826</c:v>
                </c:pt>
                <c:pt idx="67">
                  <c:v>42856</c:v>
                </c:pt>
                <c:pt idx="68">
                  <c:v>42887</c:v>
                </c:pt>
                <c:pt idx="69">
                  <c:v>42917</c:v>
                </c:pt>
                <c:pt idx="70">
                  <c:v>42948</c:v>
                </c:pt>
                <c:pt idx="71">
                  <c:v>42979</c:v>
                </c:pt>
                <c:pt idx="72">
                  <c:v>43009</c:v>
                </c:pt>
                <c:pt idx="73">
                  <c:v>43040</c:v>
                </c:pt>
                <c:pt idx="74">
                  <c:v>43070</c:v>
                </c:pt>
                <c:pt idx="75">
                  <c:v>43101</c:v>
                </c:pt>
                <c:pt idx="76">
                  <c:v>43132</c:v>
                </c:pt>
                <c:pt idx="77">
                  <c:v>43160</c:v>
                </c:pt>
                <c:pt idx="78">
                  <c:v>43191</c:v>
                </c:pt>
                <c:pt idx="79">
                  <c:v>43221</c:v>
                </c:pt>
                <c:pt idx="80">
                  <c:v>43252</c:v>
                </c:pt>
                <c:pt idx="81">
                  <c:v>43282</c:v>
                </c:pt>
                <c:pt idx="82">
                  <c:v>43313</c:v>
                </c:pt>
                <c:pt idx="83">
                  <c:v>43344</c:v>
                </c:pt>
                <c:pt idx="84">
                  <c:v>43374</c:v>
                </c:pt>
                <c:pt idx="85">
                  <c:v>43405</c:v>
                </c:pt>
                <c:pt idx="86">
                  <c:v>43435</c:v>
                </c:pt>
                <c:pt idx="87">
                  <c:v>43466</c:v>
                </c:pt>
                <c:pt idx="88">
                  <c:v>43497</c:v>
                </c:pt>
                <c:pt idx="89">
                  <c:v>43525</c:v>
                </c:pt>
                <c:pt idx="90">
                  <c:v>43556</c:v>
                </c:pt>
                <c:pt idx="91">
                  <c:v>43586</c:v>
                </c:pt>
                <c:pt idx="92">
                  <c:v>43617</c:v>
                </c:pt>
                <c:pt idx="93">
                  <c:v>43647</c:v>
                </c:pt>
                <c:pt idx="94">
                  <c:v>43678</c:v>
                </c:pt>
                <c:pt idx="95">
                  <c:v>43709</c:v>
                </c:pt>
                <c:pt idx="96">
                  <c:v>43739</c:v>
                </c:pt>
                <c:pt idx="97">
                  <c:v>43770</c:v>
                </c:pt>
                <c:pt idx="98">
                  <c:v>43800</c:v>
                </c:pt>
                <c:pt idx="99">
                  <c:v>43831</c:v>
                </c:pt>
                <c:pt idx="100">
                  <c:v>43862</c:v>
                </c:pt>
                <c:pt idx="101">
                  <c:v>43891</c:v>
                </c:pt>
              </c:numCache>
            </c:numRef>
          </c:cat>
          <c:val>
            <c:numRef>
              <c:f>'Crisis  Age Family'!$B$91:$CY$91</c:f>
              <c:numCache>
                <c:formatCode>0%</c:formatCode>
                <c:ptCount val="102"/>
                <c:pt idx="0">
                  <c:v>0</c:v>
                </c:pt>
                <c:pt idx="1">
                  <c:v>0</c:v>
                </c:pt>
                <c:pt idx="2">
                  <c:v>8.8607594936708861E-2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5.7471264367816091E-3</c:v>
                </c:pt>
                <c:pt idx="9">
                  <c:v>1.9396551724137932E-2</c:v>
                </c:pt>
                <c:pt idx="10">
                  <c:v>2.385008517887564E-2</c:v>
                </c:pt>
                <c:pt idx="11">
                  <c:v>0</c:v>
                </c:pt>
                <c:pt idx="12">
                  <c:v>1.4141414141414142E-2</c:v>
                </c:pt>
                <c:pt idx="13">
                  <c:v>1.607142857142857E-2</c:v>
                </c:pt>
                <c:pt idx="14">
                  <c:v>2.0746887966804978E-2</c:v>
                </c:pt>
                <c:pt idx="15">
                  <c:v>9.46969696969697E-3</c:v>
                </c:pt>
                <c:pt idx="16">
                  <c:v>7.5528700906344415E-3</c:v>
                </c:pt>
                <c:pt idx="17">
                  <c:v>1.4397905759162303E-2</c:v>
                </c:pt>
                <c:pt idx="18">
                  <c:v>1.3636363636363636E-2</c:v>
                </c:pt>
                <c:pt idx="19">
                  <c:v>2.7051397655545538E-3</c:v>
                </c:pt>
                <c:pt idx="20">
                  <c:v>1.1267605633802818E-2</c:v>
                </c:pt>
                <c:pt idx="21">
                  <c:v>9.3936806148590939E-3</c:v>
                </c:pt>
                <c:pt idx="22">
                  <c:v>2.1159153633854646E-2</c:v>
                </c:pt>
                <c:pt idx="23">
                  <c:v>1.8318965517241378E-2</c:v>
                </c:pt>
                <c:pt idx="24">
                  <c:v>6.7214339058999251E-3</c:v>
                </c:pt>
                <c:pt idx="25">
                  <c:v>6.5055762081784388E-3</c:v>
                </c:pt>
                <c:pt idx="26">
                  <c:v>7.0477682067345343E-3</c:v>
                </c:pt>
                <c:pt idx="27">
                  <c:v>2.8011204481792717E-3</c:v>
                </c:pt>
                <c:pt idx="28">
                  <c:v>8.988764044943821E-3</c:v>
                </c:pt>
                <c:pt idx="29">
                  <c:v>7.2254335260115606E-3</c:v>
                </c:pt>
                <c:pt idx="30">
                  <c:v>4.5078888054094664E-3</c:v>
                </c:pt>
                <c:pt idx="31">
                  <c:v>8.5034013605442185E-3</c:v>
                </c:pt>
                <c:pt idx="32">
                  <c:v>1.6022620169651274E-2</c:v>
                </c:pt>
                <c:pt idx="33">
                  <c:v>1.4592933947772658E-2</c:v>
                </c:pt>
                <c:pt idx="34">
                  <c:v>1.5939015939015939E-2</c:v>
                </c:pt>
                <c:pt idx="35">
                  <c:v>8.9285714285714281E-3</c:v>
                </c:pt>
                <c:pt idx="36">
                  <c:v>4.0883074407195418E-3</c:v>
                </c:pt>
                <c:pt idx="37">
                  <c:v>7.0360598065083556E-3</c:v>
                </c:pt>
                <c:pt idx="38">
                  <c:v>5.5624227441285539E-3</c:v>
                </c:pt>
                <c:pt idx="39">
                  <c:v>1.2060301507537688E-2</c:v>
                </c:pt>
                <c:pt idx="40">
                  <c:v>4.11522633744856E-3</c:v>
                </c:pt>
                <c:pt idx="41">
                  <c:v>6.5913370998116763E-3</c:v>
                </c:pt>
                <c:pt idx="42">
                  <c:v>2.840909090909091E-3</c:v>
                </c:pt>
                <c:pt idx="43">
                  <c:v>2.0912547528517109E-2</c:v>
                </c:pt>
                <c:pt idx="44">
                  <c:v>1.7736486486486486E-2</c:v>
                </c:pt>
                <c:pt idx="45">
                  <c:v>1.6309012875536481E-2</c:v>
                </c:pt>
                <c:pt idx="46">
                  <c:v>4.8638132295719845E-3</c:v>
                </c:pt>
                <c:pt idx="47">
                  <c:v>7.0472163495419312E-3</c:v>
                </c:pt>
                <c:pt idx="48">
                  <c:v>1.5535568274734259E-2</c:v>
                </c:pt>
                <c:pt idx="49">
                  <c:v>1.1404133998574484E-2</c:v>
                </c:pt>
                <c:pt idx="50">
                  <c:v>5.210800568450971E-3</c:v>
                </c:pt>
                <c:pt idx="51">
                  <c:v>6.3990692262943568E-3</c:v>
                </c:pt>
                <c:pt idx="52">
                  <c:v>7.8277886497064575E-3</c:v>
                </c:pt>
                <c:pt idx="53">
                  <c:v>1.1104256631708822E-2</c:v>
                </c:pt>
                <c:pt idx="54">
                  <c:v>1.0384215991692628E-2</c:v>
                </c:pt>
                <c:pt idx="55">
                  <c:v>1.862348178137652E-2</c:v>
                </c:pt>
                <c:pt idx="56">
                  <c:v>1.7055655296229804E-2</c:v>
                </c:pt>
                <c:pt idx="57">
                  <c:v>1.8231540565177756E-2</c:v>
                </c:pt>
                <c:pt idx="58">
                  <c:v>2.0833333333333332E-2</c:v>
                </c:pt>
                <c:pt idx="59">
                  <c:v>1.7977528089887642E-2</c:v>
                </c:pt>
                <c:pt idx="60">
                  <c:v>2.321857485988791E-2</c:v>
                </c:pt>
                <c:pt idx="61">
                  <c:v>9.9944475291504718E-3</c:v>
                </c:pt>
                <c:pt idx="62">
                  <c:v>5.8207217694994182E-3</c:v>
                </c:pt>
                <c:pt idx="63">
                  <c:v>9.1855480710349054E-3</c:v>
                </c:pt>
                <c:pt idx="64">
                  <c:v>1.4631043256997456E-2</c:v>
                </c:pt>
                <c:pt idx="65">
                  <c:v>1.1229646266142616E-2</c:v>
                </c:pt>
                <c:pt idx="66">
                  <c:v>1.7427385892116183E-2</c:v>
                </c:pt>
                <c:pt idx="67">
                  <c:v>4.830917874396135E-3</c:v>
                </c:pt>
                <c:pt idx="68">
                  <c:v>1.8532818532818532E-2</c:v>
                </c:pt>
                <c:pt idx="69">
                  <c:v>3.1553398058252427E-2</c:v>
                </c:pt>
                <c:pt idx="70">
                  <c:v>3.2513877874702619E-2</c:v>
                </c:pt>
                <c:pt idx="71">
                  <c:v>8.368200836820083E-3</c:v>
                </c:pt>
                <c:pt idx="72">
                  <c:v>3.134796238244514E-3</c:v>
                </c:pt>
                <c:pt idx="73">
                  <c:v>1.8302828618968387E-2</c:v>
                </c:pt>
                <c:pt idx="74">
                  <c:v>1.4866204162537165E-2</c:v>
                </c:pt>
                <c:pt idx="75">
                  <c:v>1.4084507042253521E-2</c:v>
                </c:pt>
                <c:pt idx="76">
                  <c:v>9.3833780160857902E-3</c:v>
                </c:pt>
                <c:pt idx="77">
                  <c:v>9.2969203951191164E-3</c:v>
                </c:pt>
                <c:pt idx="78">
                  <c:v>4.3988269794721412E-3</c:v>
                </c:pt>
                <c:pt idx="79">
                  <c:v>3.5330261136712747E-2</c:v>
                </c:pt>
                <c:pt idx="80">
                  <c:v>2.331390507910075E-2</c:v>
                </c:pt>
                <c:pt idx="81">
                  <c:v>1.2573344509639563E-2</c:v>
                </c:pt>
                <c:pt idx="82">
                  <c:v>1.4914772727272728E-2</c:v>
                </c:pt>
                <c:pt idx="83">
                  <c:v>1.8024032042723633E-2</c:v>
                </c:pt>
                <c:pt idx="84">
                  <c:v>2.1714285714285714E-2</c:v>
                </c:pt>
                <c:pt idx="85">
                  <c:v>9.6544715447154476E-3</c:v>
                </c:pt>
                <c:pt idx="86">
                  <c:v>6.7658998646820028E-3</c:v>
                </c:pt>
                <c:pt idx="87">
                  <c:v>1.8661811561219845E-2</c:v>
                </c:pt>
                <c:pt idx="88">
                  <c:v>1.8987341772151899E-2</c:v>
                </c:pt>
                <c:pt idx="89">
                  <c:v>2.8141361256544501E-2</c:v>
                </c:pt>
                <c:pt idx="90">
                  <c:v>2.9492455418381344E-2</c:v>
                </c:pt>
                <c:pt idx="91">
                  <c:v>1.3089005235602094E-2</c:v>
                </c:pt>
                <c:pt idx="92">
                  <c:v>3.8273615635179156E-2</c:v>
                </c:pt>
                <c:pt idx="93">
                  <c:v>2.2415039768618944E-2</c:v>
                </c:pt>
                <c:pt idx="94">
                  <c:v>2.3943661971830985E-2</c:v>
                </c:pt>
                <c:pt idx="95">
                  <c:v>1.8629407850964737E-2</c:v>
                </c:pt>
                <c:pt idx="96">
                  <c:v>1.4253135689851768E-2</c:v>
                </c:pt>
                <c:pt idx="97">
                  <c:v>2.2739018087855296E-2</c:v>
                </c:pt>
                <c:pt idx="98">
                  <c:v>1.3904338153503892E-2</c:v>
                </c:pt>
                <c:pt idx="99">
                  <c:v>1.8954623779437105E-2</c:v>
                </c:pt>
                <c:pt idx="100">
                  <c:v>1.5586546349466776E-2</c:v>
                </c:pt>
                <c:pt idx="101">
                  <c:v>8.0862533692722376E-3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D8C-4AF9-A377-94F22B9511F2}"/>
            </c:ext>
          </c:extLst>
        </c:ser>
        <c:ser>
          <c:idx val="6"/>
          <c:order val="7"/>
          <c:tx>
            <c:strRef>
              <c:f>'Crisis  Age Family'!$A$92</c:f>
              <c:strCache>
                <c:ptCount val="1"/>
                <c:pt idx="0">
                  <c:v>Homeless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'Crisis  Age Family'!$B$85:$CY$85</c:f>
              <c:numCache>
                <c:formatCode>mmm\-yy</c:formatCode>
                <c:ptCount val="102"/>
                <c:pt idx="0">
                  <c:v>40817</c:v>
                </c:pt>
                <c:pt idx="1">
                  <c:v>40848</c:v>
                </c:pt>
                <c:pt idx="2">
                  <c:v>40878</c:v>
                </c:pt>
                <c:pt idx="3">
                  <c:v>40909</c:v>
                </c:pt>
                <c:pt idx="4">
                  <c:v>40940</c:v>
                </c:pt>
                <c:pt idx="5">
                  <c:v>40969</c:v>
                </c:pt>
                <c:pt idx="6">
                  <c:v>41000</c:v>
                </c:pt>
                <c:pt idx="7">
                  <c:v>41030</c:v>
                </c:pt>
                <c:pt idx="8">
                  <c:v>41061</c:v>
                </c:pt>
                <c:pt idx="9">
                  <c:v>41091</c:v>
                </c:pt>
                <c:pt idx="10">
                  <c:v>41122</c:v>
                </c:pt>
                <c:pt idx="11">
                  <c:v>41153</c:v>
                </c:pt>
                <c:pt idx="12">
                  <c:v>41183</c:v>
                </c:pt>
                <c:pt idx="13">
                  <c:v>41214</c:v>
                </c:pt>
                <c:pt idx="14">
                  <c:v>41244</c:v>
                </c:pt>
                <c:pt idx="15">
                  <c:v>41275</c:v>
                </c:pt>
                <c:pt idx="16">
                  <c:v>41306</c:v>
                </c:pt>
                <c:pt idx="17">
                  <c:v>41334</c:v>
                </c:pt>
                <c:pt idx="18">
                  <c:v>41365</c:v>
                </c:pt>
                <c:pt idx="19">
                  <c:v>41395</c:v>
                </c:pt>
                <c:pt idx="20">
                  <c:v>41426</c:v>
                </c:pt>
                <c:pt idx="21">
                  <c:v>41456</c:v>
                </c:pt>
                <c:pt idx="22">
                  <c:v>41487</c:v>
                </c:pt>
                <c:pt idx="23">
                  <c:v>41518</c:v>
                </c:pt>
                <c:pt idx="24">
                  <c:v>41548</c:v>
                </c:pt>
                <c:pt idx="25">
                  <c:v>41579</c:v>
                </c:pt>
                <c:pt idx="26">
                  <c:v>41609</c:v>
                </c:pt>
                <c:pt idx="27">
                  <c:v>41640</c:v>
                </c:pt>
                <c:pt idx="28">
                  <c:v>41671</c:v>
                </c:pt>
                <c:pt idx="29">
                  <c:v>41699</c:v>
                </c:pt>
                <c:pt idx="30">
                  <c:v>41730</c:v>
                </c:pt>
                <c:pt idx="31">
                  <c:v>41760</c:v>
                </c:pt>
                <c:pt idx="32">
                  <c:v>41791</c:v>
                </c:pt>
                <c:pt idx="33">
                  <c:v>41821</c:v>
                </c:pt>
                <c:pt idx="34">
                  <c:v>41852</c:v>
                </c:pt>
                <c:pt idx="35">
                  <c:v>41883</c:v>
                </c:pt>
                <c:pt idx="36">
                  <c:v>41913</c:v>
                </c:pt>
                <c:pt idx="37">
                  <c:v>41944</c:v>
                </c:pt>
                <c:pt idx="38">
                  <c:v>41974</c:v>
                </c:pt>
                <c:pt idx="39">
                  <c:v>42005</c:v>
                </c:pt>
                <c:pt idx="40">
                  <c:v>42036</c:v>
                </c:pt>
                <c:pt idx="41">
                  <c:v>42064</c:v>
                </c:pt>
                <c:pt idx="42">
                  <c:v>42095</c:v>
                </c:pt>
                <c:pt idx="43">
                  <c:v>42125</c:v>
                </c:pt>
                <c:pt idx="44">
                  <c:v>42156</c:v>
                </c:pt>
                <c:pt idx="45">
                  <c:v>42186</c:v>
                </c:pt>
                <c:pt idx="46">
                  <c:v>42217</c:v>
                </c:pt>
                <c:pt idx="47">
                  <c:v>42248</c:v>
                </c:pt>
                <c:pt idx="48">
                  <c:v>42278</c:v>
                </c:pt>
                <c:pt idx="49">
                  <c:v>42309</c:v>
                </c:pt>
                <c:pt idx="50">
                  <c:v>42339</c:v>
                </c:pt>
                <c:pt idx="51">
                  <c:v>42370</c:v>
                </c:pt>
                <c:pt idx="52">
                  <c:v>42401</c:v>
                </c:pt>
                <c:pt idx="53">
                  <c:v>42430</c:v>
                </c:pt>
                <c:pt idx="54">
                  <c:v>42461</c:v>
                </c:pt>
                <c:pt idx="55">
                  <c:v>42491</c:v>
                </c:pt>
                <c:pt idx="56">
                  <c:v>42522</c:v>
                </c:pt>
                <c:pt idx="57">
                  <c:v>42552</c:v>
                </c:pt>
                <c:pt idx="58">
                  <c:v>42583</c:v>
                </c:pt>
                <c:pt idx="59">
                  <c:v>42614</c:v>
                </c:pt>
                <c:pt idx="60">
                  <c:v>42644</c:v>
                </c:pt>
                <c:pt idx="61">
                  <c:v>42675</c:v>
                </c:pt>
                <c:pt idx="62">
                  <c:v>42705</c:v>
                </c:pt>
                <c:pt idx="63">
                  <c:v>42736</c:v>
                </c:pt>
                <c:pt idx="64">
                  <c:v>42767</c:v>
                </c:pt>
                <c:pt idx="65">
                  <c:v>42795</c:v>
                </c:pt>
                <c:pt idx="66">
                  <c:v>42826</c:v>
                </c:pt>
                <c:pt idx="67">
                  <c:v>42856</c:v>
                </c:pt>
                <c:pt idx="68">
                  <c:v>42887</c:v>
                </c:pt>
                <c:pt idx="69">
                  <c:v>42917</c:v>
                </c:pt>
                <c:pt idx="70">
                  <c:v>42948</c:v>
                </c:pt>
                <c:pt idx="71">
                  <c:v>42979</c:v>
                </c:pt>
                <c:pt idx="72">
                  <c:v>43009</c:v>
                </c:pt>
                <c:pt idx="73">
                  <c:v>43040</c:v>
                </c:pt>
                <c:pt idx="74">
                  <c:v>43070</c:v>
                </c:pt>
                <c:pt idx="75">
                  <c:v>43101</c:v>
                </c:pt>
                <c:pt idx="76">
                  <c:v>43132</c:v>
                </c:pt>
                <c:pt idx="77">
                  <c:v>43160</c:v>
                </c:pt>
                <c:pt idx="78">
                  <c:v>43191</c:v>
                </c:pt>
                <c:pt idx="79">
                  <c:v>43221</c:v>
                </c:pt>
                <c:pt idx="80">
                  <c:v>43252</c:v>
                </c:pt>
                <c:pt idx="81">
                  <c:v>43282</c:v>
                </c:pt>
                <c:pt idx="82">
                  <c:v>43313</c:v>
                </c:pt>
                <c:pt idx="83">
                  <c:v>43344</c:v>
                </c:pt>
                <c:pt idx="84">
                  <c:v>43374</c:v>
                </c:pt>
                <c:pt idx="85">
                  <c:v>43405</c:v>
                </c:pt>
                <c:pt idx="86">
                  <c:v>43435</c:v>
                </c:pt>
                <c:pt idx="87">
                  <c:v>43466</c:v>
                </c:pt>
                <c:pt idx="88">
                  <c:v>43497</c:v>
                </c:pt>
                <c:pt idx="89">
                  <c:v>43525</c:v>
                </c:pt>
                <c:pt idx="90">
                  <c:v>43556</c:v>
                </c:pt>
                <c:pt idx="91">
                  <c:v>43586</c:v>
                </c:pt>
                <c:pt idx="92">
                  <c:v>43617</c:v>
                </c:pt>
                <c:pt idx="93">
                  <c:v>43647</c:v>
                </c:pt>
                <c:pt idx="94">
                  <c:v>43678</c:v>
                </c:pt>
                <c:pt idx="95">
                  <c:v>43709</c:v>
                </c:pt>
                <c:pt idx="96">
                  <c:v>43739</c:v>
                </c:pt>
                <c:pt idx="97">
                  <c:v>43770</c:v>
                </c:pt>
                <c:pt idx="98">
                  <c:v>43800</c:v>
                </c:pt>
                <c:pt idx="99">
                  <c:v>43831</c:v>
                </c:pt>
                <c:pt idx="100">
                  <c:v>43862</c:v>
                </c:pt>
                <c:pt idx="101">
                  <c:v>43891</c:v>
                </c:pt>
              </c:numCache>
            </c:numRef>
          </c:cat>
          <c:val>
            <c:numRef>
              <c:f>'Crisis  Age Family'!$B$92:$CY$92</c:f>
              <c:numCache>
                <c:formatCode>0%</c:formatCode>
                <c:ptCount val="102"/>
                <c:pt idx="0">
                  <c:v>0</c:v>
                </c:pt>
                <c:pt idx="1">
                  <c:v>6.8965517241379309E-2</c:v>
                </c:pt>
                <c:pt idx="2">
                  <c:v>3.7974683544303799E-2</c:v>
                </c:pt>
                <c:pt idx="3">
                  <c:v>5.3846153846153849E-2</c:v>
                </c:pt>
                <c:pt idx="4">
                  <c:v>5.6994818652849742E-2</c:v>
                </c:pt>
                <c:pt idx="5">
                  <c:v>5.2980132450331126E-2</c:v>
                </c:pt>
                <c:pt idx="6">
                  <c:v>8.7866108786610872E-2</c:v>
                </c:pt>
                <c:pt idx="7">
                  <c:v>3.484320557491289E-2</c:v>
                </c:pt>
                <c:pt idx="8">
                  <c:v>4.8850574712643681E-2</c:v>
                </c:pt>
                <c:pt idx="9">
                  <c:v>7.5431034482758619E-2</c:v>
                </c:pt>
                <c:pt idx="10">
                  <c:v>6.6439522998296419E-2</c:v>
                </c:pt>
                <c:pt idx="11">
                  <c:v>8.6705202312138727E-2</c:v>
                </c:pt>
                <c:pt idx="12">
                  <c:v>5.2525252525252523E-2</c:v>
                </c:pt>
                <c:pt idx="13">
                  <c:v>7.3214285714285718E-2</c:v>
                </c:pt>
                <c:pt idx="14">
                  <c:v>3.5961272475795295E-2</c:v>
                </c:pt>
                <c:pt idx="15">
                  <c:v>4.924242424242424E-2</c:v>
                </c:pt>
                <c:pt idx="16">
                  <c:v>4.8338368580060423E-2</c:v>
                </c:pt>
                <c:pt idx="17">
                  <c:v>6.0209424083769635E-2</c:v>
                </c:pt>
                <c:pt idx="18">
                  <c:v>2.6136363636363635E-2</c:v>
                </c:pt>
                <c:pt idx="19">
                  <c:v>2.7953110910730387E-2</c:v>
                </c:pt>
                <c:pt idx="20">
                  <c:v>1.9718309859154931E-2</c:v>
                </c:pt>
                <c:pt idx="21">
                  <c:v>2.8181041844577284E-2</c:v>
                </c:pt>
                <c:pt idx="22">
                  <c:v>2.7598896044158234E-2</c:v>
                </c:pt>
                <c:pt idx="23">
                  <c:v>3.2327586206896554E-2</c:v>
                </c:pt>
                <c:pt idx="24">
                  <c:v>2.4645257654966394E-2</c:v>
                </c:pt>
                <c:pt idx="25">
                  <c:v>2.7881040892193308E-2</c:v>
                </c:pt>
                <c:pt idx="26">
                  <c:v>2.5841816758026624E-2</c:v>
                </c:pt>
                <c:pt idx="27">
                  <c:v>2.9411764705882353E-2</c:v>
                </c:pt>
                <c:pt idx="28">
                  <c:v>2.0224719101123594E-2</c:v>
                </c:pt>
                <c:pt idx="29">
                  <c:v>2.3121387283236993E-2</c:v>
                </c:pt>
                <c:pt idx="30">
                  <c:v>1.8031555221637866E-2</c:v>
                </c:pt>
                <c:pt idx="31">
                  <c:v>2.5510204081632654E-2</c:v>
                </c:pt>
                <c:pt idx="32">
                  <c:v>1.9792648444863337E-2</c:v>
                </c:pt>
                <c:pt idx="33">
                  <c:v>2.4577572964669739E-2</c:v>
                </c:pt>
                <c:pt idx="34">
                  <c:v>2.0790020790020791E-2</c:v>
                </c:pt>
                <c:pt idx="35">
                  <c:v>2.2321428571428572E-2</c:v>
                </c:pt>
                <c:pt idx="36">
                  <c:v>1.0629599345870809E-2</c:v>
                </c:pt>
                <c:pt idx="37">
                  <c:v>1.6710642040457344E-2</c:v>
                </c:pt>
                <c:pt idx="38">
                  <c:v>1.6069221260815822E-2</c:v>
                </c:pt>
                <c:pt idx="39">
                  <c:v>2.0100502512562814E-2</c:v>
                </c:pt>
                <c:pt idx="40">
                  <c:v>1.7489711934156379E-2</c:v>
                </c:pt>
                <c:pt idx="41">
                  <c:v>2.5423728813559324E-2</c:v>
                </c:pt>
                <c:pt idx="42">
                  <c:v>1.9886363636363636E-2</c:v>
                </c:pt>
                <c:pt idx="43">
                  <c:v>2.2813688212927757E-2</c:v>
                </c:pt>
                <c:pt idx="44">
                  <c:v>2.5337837837837839E-2</c:v>
                </c:pt>
                <c:pt idx="45">
                  <c:v>3.51931330472103E-2</c:v>
                </c:pt>
                <c:pt idx="46">
                  <c:v>3.8910505836575876E-2</c:v>
                </c:pt>
                <c:pt idx="47">
                  <c:v>3.875968992248062E-2</c:v>
                </c:pt>
                <c:pt idx="48">
                  <c:v>4.006541291905151E-2</c:v>
                </c:pt>
                <c:pt idx="49">
                  <c:v>2.7797576621525304E-2</c:v>
                </c:pt>
                <c:pt idx="50">
                  <c:v>2.0369493131217432E-2</c:v>
                </c:pt>
                <c:pt idx="51">
                  <c:v>1.1052937754508435E-2</c:v>
                </c:pt>
                <c:pt idx="52">
                  <c:v>2.3483365949119372E-2</c:v>
                </c:pt>
                <c:pt idx="53">
                  <c:v>2.2208513263417645E-2</c:v>
                </c:pt>
                <c:pt idx="54">
                  <c:v>2.9075804776739357E-2</c:v>
                </c:pt>
                <c:pt idx="55">
                  <c:v>1.5384615384615385E-2</c:v>
                </c:pt>
                <c:pt idx="56">
                  <c:v>4.757630161579892E-2</c:v>
                </c:pt>
                <c:pt idx="57">
                  <c:v>3.0993618960802188E-2</c:v>
                </c:pt>
                <c:pt idx="58">
                  <c:v>4.1666666666666664E-2</c:v>
                </c:pt>
                <c:pt idx="59">
                  <c:v>2.7715355805243445E-2</c:v>
                </c:pt>
                <c:pt idx="60">
                  <c:v>4.0032025620496396E-2</c:v>
                </c:pt>
                <c:pt idx="61">
                  <c:v>2.3875624652970572E-2</c:v>
                </c:pt>
                <c:pt idx="62">
                  <c:v>1.1641443538998836E-2</c:v>
                </c:pt>
                <c:pt idx="63">
                  <c:v>2.6331904470300063E-2</c:v>
                </c:pt>
                <c:pt idx="64">
                  <c:v>1.4631043256997456E-2</c:v>
                </c:pt>
                <c:pt idx="65">
                  <c:v>1.1791128579449747E-2</c:v>
                </c:pt>
                <c:pt idx="66">
                  <c:v>1.0788381742738589E-2</c:v>
                </c:pt>
                <c:pt idx="67">
                  <c:v>2.7375201288244767E-2</c:v>
                </c:pt>
                <c:pt idx="68">
                  <c:v>2.3938223938223938E-2</c:v>
                </c:pt>
                <c:pt idx="69">
                  <c:v>2.1844660194174758E-2</c:v>
                </c:pt>
                <c:pt idx="70">
                  <c:v>1.8239492466296591E-2</c:v>
                </c:pt>
                <c:pt idx="71">
                  <c:v>1.7573221757322177E-2</c:v>
                </c:pt>
                <c:pt idx="72">
                  <c:v>2.037617554858934E-2</c:v>
                </c:pt>
                <c:pt idx="73">
                  <c:v>2.1630615640599003E-2</c:v>
                </c:pt>
                <c:pt idx="74">
                  <c:v>6.9375619425173438E-3</c:v>
                </c:pt>
                <c:pt idx="75">
                  <c:v>1.088348271446863E-2</c:v>
                </c:pt>
                <c:pt idx="76">
                  <c:v>1.7426273458445041E-2</c:v>
                </c:pt>
                <c:pt idx="77">
                  <c:v>2.7890761185357351E-2</c:v>
                </c:pt>
                <c:pt idx="78">
                  <c:v>2.4926686217008796E-2</c:v>
                </c:pt>
                <c:pt idx="79">
                  <c:v>4.5314900153609831E-2</c:v>
                </c:pt>
                <c:pt idx="80">
                  <c:v>5.0791007493755203E-2</c:v>
                </c:pt>
                <c:pt idx="81">
                  <c:v>3.269069572506287E-2</c:v>
                </c:pt>
                <c:pt idx="82">
                  <c:v>3.125E-2</c:v>
                </c:pt>
                <c:pt idx="83">
                  <c:v>1.7356475300400534E-2</c:v>
                </c:pt>
                <c:pt idx="84">
                  <c:v>3.0857142857142857E-2</c:v>
                </c:pt>
                <c:pt idx="85">
                  <c:v>1.8800813008130083E-2</c:v>
                </c:pt>
                <c:pt idx="86">
                  <c:v>2.0748759585024808E-2</c:v>
                </c:pt>
                <c:pt idx="87">
                  <c:v>6.3723258989531175E-3</c:v>
                </c:pt>
                <c:pt idx="88">
                  <c:v>2.4165707710011506E-2</c:v>
                </c:pt>
                <c:pt idx="89">
                  <c:v>2.4214659685863876E-2</c:v>
                </c:pt>
                <c:pt idx="90">
                  <c:v>3.1550068587105622E-2</c:v>
                </c:pt>
                <c:pt idx="91">
                  <c:v>2.8795811518324606E-2</c:v>
                </c:pt>
                <c:pt idx="92">
                  <c:v>3.6644951140065149E-2</c:v>
                </c:pt>
                <c:pt idx="93">
                  <c:v>4.6276211135213303E-2</c:v>
                </c:pt>
                <c:pt idx="94">
                  <c:v>3.3802816901408447E-2</c:v>
                </c:pt>
                <c:pt idx="95">
                  <c:v>1.8629407850964737E-2</c:v>
                </c:pt>
                <c:pt idx="96">
                  <c:v>2.2234891676168756E-2</c:v>
                </c:pt>
                <c:pt idx="97">
                  <c:v>2.2739018087855296E-2</c:v>
                </c:pt>
                <c:pt idx="98">
                  <c:v>2.8921023359288096E-2</c:v>
                </c:pt>
                <c:pt idx="99">
                  <c:v>1.8380241240666284E-2</c:v>
                </c:pt>
                <c:pt idx="100">
                  <c:v>1.9688269073010665E-2</c:v>
                </c:pt>
                <c:pt idx="101">
                  <c:v>2.7628032345013476E-2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D8C-4AF9-A377-94F22B9511F2}"/>
            </c:ext>
          </c:extLst>
        </c:ser>
        <c:ser>
          <c:idx val="8"/>
          <c:order val="8"/>
          <c:tx>
            <c:strRef>
              <c:f>'Crisis  Age Family'!$A$94</c:f>
              <c:strCache>
                <c:ptCount val="1"/>
                <c:pt idx="0">
                  <c:v>No recourse to public funds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'Crisis  Age Family'!$B$85:$CY$85</c:f>
              <c:numCache>
                <c:formatCode>mmm\-yy</c:formatCode>
                <c:ptCount val="102"/>
                <c:pt idx="0">
                  <c:v>40817</c:v>
                </c:pt>
                <c:pt idx="1">
                  <c:v>40848</c:v>
                </c:pt>
                <c:pt idx="2">
                  <c:v>40878</c:v>
                </c:pt>
                <c:pt idx="3">
                  <c:v>40909</c:v>
                </c:pt>
                <c:pt idx="4">
                  <c:v>40940</c:v>
                </c:pt>
                <c:pt idx="5">
                  <c:v>40969</c:v>
                </c:pt>
                <c:pt idx="6">
                  <c:v>41000</c:v>
                </c:pt>
                <c:pt idx="7">
                  <c:v>41030</c:v>
                </c:pt>
                <c:pt idx="8">
                  <c:v>41061</c:v>
                </c:pt>
                <c:pt idx="9">
                  <c:v>41091</c:v>
                </c:pt>
                <c:pt idx="10">
                  <c:v>41122</c:v>
                </c:pt>
                <c:pt idx="11">
                  <c:v>41153</c:v>
                </c:pt>
                <c:pt idx="12">
                  <c:v>41183</c:v>
                </c:pt>
                <c:pt idx="13">
                  <c:v>41214</c:v>
                </c:pt>
                <c:pt idx="14">
                  <c:v>41244</c:v>
                </c:pt>
                <c:pt idx="15">
                  <c:v>41275</c:v>
                </c:pt>
                <c:pt idx="16">
                  <c:v>41306</c:v>
                </c:pt>
                <c:pt idx="17">
                  <c:v>41334</c:v>
                </c:pt>
                <c:pt idx="18">
                  <c:v>41365</c:v>
                </c:pt>
                <c:pt idx="19">
                  <c:v>41395</c:v>
                </c:pt>
                <c:pt idx="20">
                  <c:v>41426</c:v>
                </c:pt>
                <c:pt idx="21">
                  <c:v>41456</c:v>
                </c:pt>
                <c:pt idx="22">
                  <c:v>41487</c:v>
                </c:pt>
                <c:pt idx="23">
                  <c:v>41518</c:v>
                </c:pt>
                <c:pt idx="24">
                  <c:v>41548</c:v>
                </c:pt>
                <c:pt idx="25">
                  <c:v>41579</c:v>
                </c:pt>
                <c:pt idx="26">
                  <c:v>41609</c:v>
                </c:pt>
                <c:pt idx="27">
                  <c:v>41640</c:v>
                </c:pt>
                <c:pt idx="28">
                  <c:v>41671</c:v>
                </c:pt>
                <c:pt idx="29">
                  <c:v>41699</c:v>
                </c:pt>
                <c:pt idx="30">
                  <c:v>41730</c:v>
                </c:pt>
                <c:pt idx="31">
                  <c:v>41760</c:v>
                </c:pt>
                <c:pt idx="32">
                  <c:v>41791</c:v>
                </c:pt>
                <c:pt idx="33">
                  <c:v>41821</c:v>
                </c:pt>
                <c:pt idx="34">
                  <c:v>41852</c:v>
                </c:pt>
                <c:pt idx="35">
                  <c:v>41883</c:v>
                </c:pt>
                <c:pt idx="36">
                  <c:v>41913</c:v>
                </c:pt>
                <c:pt idx="37">
                  <c:v>41944</c:v>
                </c:pt>
                <c:pt idx="38">
                  <c:v>41974</c:v>
                </c:pt>
                <c:pt idx="39">
                  <c:v>42005</c:v>
                </c:pt>
                <c:pt idx="40">
                  <c:v>42036</c:v>
                </c:pt>
                <c:pt idx="41">
                  <c:v>42064</c:v>
                </c:pt>
                <c:pt idx="42">
                  <c:v>42095</c:v>
                </c:pt>
                <c:pt idx="43">
                  <c:v>42125</c:v>
                </c:pt>
                <c:pt idx="44">
                  <c:v>42156</c:v>
                </c:pt>
                <c:pt idx="45">
                  <c:v>42186</c:v>
                </c:pt>
                <c:pt idx="46">
                  <c:v>42217</c:v>
                </c:pt>
                <c:pt idx="47">
                  <c:v>42248</c:v>
                </c:pt>
                <c:pt idx="48">
                  <c:v>42278</c:v>
                </c:pt>
                <c:pt idx="49">
                  <c:v>42309</c:v>
                </c:pt>
                <c:pt idx="50">
                  <c:v>42339</c:v>
                </c:pt>
                <c:pt idx="51">
                  <c:v>42370</c:v>
                </c:pt>
                <c:pt idx="52">
                  <c:v>42401</c:v>
                </c:pt>
                <c:pt idx="53">
                  <c:v>42430</c:v>
                </c:pt>
                <c:pt idx="54">
                  <c:v>42461</c:v>
                </c:pt>
                <c:pt idx="55">
                  <c:v>42491</c:v>
                </c:pt>
                <c:pt idx="56">
                  <c:v>42522</c:v>
                </c:pt>
                <c:pt idx="57">
                  <c:v>42552</c:v>
                </c:pt>
                <c:pt idx="58">
                  <c:v>42583</c:v>
                </c:pt>
                <c:pt idx="59">
                  <c:v>42614</c:v>
                </c:pt>
                <c:pt idx="60">
                  <c:v>42644</c:v>
                </c:pt>
                <c:pt idx="61">
                  <c:v>42675</c:v>
                </c:pt>
                <c:pt idx="62">
                  <c:v>42705</c:v>
                </c:pt>
                <c:pt idx="63">
                  <c:v>42736</c:v>
                </c:pt>
                <c:pt idx="64">
                  <c:v>42767</c:v>
                </c:pt>
                <c:pt idx="65">
                  <c:v>42795</c:v>
                </c:pt>
                <c:pt idx="66">
                  <c:v>42826</c:v>
                </c:pt>
                <c:pt idx="67">
                  <c:v>42856</c:v>
                </c:pt>
                <c:pt idx="68">
                  <c:v>42887</c:v>
                </c:pt>
                <c:pt idx="69">
                  <c:v>42917</c:v>
                </c:pt>
                <c:pt idx="70">
                  <c:v>42948</c:v>
                </c:pt>
                <c:pt idx="71">
                  <c:v>42979</c:v>
                </c:pt>
                <c:pt idx="72">
                  <c:v>43009</c:v>
                </c:pt>
                <c:pt idx="73">
                  <c:v>43040</c:v>
                </c:pt>
                <c:pt idx="74">
                  <c:v>43070</c:v>
                </c:pt>
                <c:pt idx="75">
                  <c:v>43101</c:v>
                </c:pt>
                <c:pt idx="76">
                  <c:v>43132</c:v>
                </c:pt>
                <c:pt idx="77">
                  <c:v>43160</c:v>
                </c:pt>
                <c:pt idx="78">
                  <c:v>43191</c:v>
                </c:pt>
                <c:pt idx="79">
                  <c:v>43221</c:v>
                </c:pt>
                <c:pt idx="80">
                  <c:v>43252</c:v>
                </c:pt>
                <c:pt idx="81">
                  <c:v>43282</c:v>
                </c:pt>
                <c:pt idx="82">
                  <c:v>43313</c:v>
                </c:pt>
                <c:pt idx="83">
                  <c:v>43344</c:v>
                </c:pt>
                <c:pt idx="84">
                  <c:v>43374</c:v>
                </c:pt>
                <c:pt idx="85">
                  <c:v>43405</c:v>
                </c:pt>
                <c:pt idx="86">
                  <c:v>43435</c:v>
                </c:pt>
                <c:pt idx="87">
                  <c:v>43466</c:v>
                </c:pt>
                <c:pt idx="88">
                  <c:v>43497</c:v>
                </c:pt>
                <c:pt idx="89">
                  <c:v>43525</c:v>
                </c:pt>
                <c:pt idx="90">
                  <c:v>43556</c:v>
                </c:pt>
                <c:pt idx="91">
                  <c:v>43586</c:v>
                </c:pt>
                <c:pt idx="92">
                  <c:v>43617</c:v>
                </c:pt>
                <c:pt idx="93">
                  <c:v>43647</c:v>
                </c:pt>
                <c:pt idx="94">
                  <c:v>43678</c:v>
                </c:pt>
                <c:pt idx="95">
                  <c:v>43709</c:v>
                </c:pt>
                <c:pt idx="96">
                  <c:v>43739</c:v>
                </c:pt>
                <c:pt idx="97">
                  <c:v>43770</c:v>
                </c:pt>
                <c:pt idx="98">
                  <c:v>43800</c:v>
                </c:pt>
                <c:pt idx="99">
                  <c:v>43831</c:v>
                </c:pt>
                <c:pt idx="100">
                  <c:v>43862</c:v>
                </c:pt>
                <c:pt idx="101">
                  <c:v>43891</c:v>
                </c:pt>
              </c:numCache>
            </c:numRef>
          </c:cat>
          <c:val>
            <c:numRef>
              <c:f>'Crisis  Age Family'!$B$94:$CY$94</c:f>
              <c:numCache>
                <c:formatCode>0%</c:formatCode>
                <c:ptCount val="10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8.9766606822262122E-4</c:v>
                </c:pt>
                <c:pt idx="57">
                  <c:v>2.7347310847766638E-3</c:v>
                </c:pt>
                <c:pt idx="58">
                  <c:v>9.0579710144927537E-4</c:v>
                </c:pt>
                <c:pt idx="59">
                  <c:v>1.4981273408239701E-3</c:v>
                </c:pt>
                <c:pt idx="60">
                  <c:v>1.6012810248198558E-3</c:v>
                </c:pt>
                <c:pt idx="61">
                  <c:v>2.7762354247640201E-3</c:v>
                </c:pt>
                <c:pt idx="62">
                  <c:v>0</c:v>
                </c:pt>
                <c:pt idx="63">
                  <c:v>5.5113288426209429E-3</c:v>
                </c:pt>
                <c:pt idx="64">
                  <c:v>0</c:v>
                </c:pt>
                <c:pt idx="65">
                  <c:v>7.860752386299831E-3</c:v>
                </c:pt>
                <c:pt idx="66">
                  <c:v>4.1493775933609959E-3</c:v>
                </c:pt>
                <c:pt idx="67">
                  <c:v>1.6103059581320451E-3</c:v>
                </c:pt>
                <c:pt idx="68">
                  <c:v>7.722007722007722E-4</c:v>
                </c:pt>
                <c:pt idx="69">
                  <c:v>8.090614886731392E-4</c:v>
                </c:pt>
                <c:pt idx="70">
                  <c:v>7.9302141157811261E-4</c:v>
                </c:pt>
                <c:pt idx="71">
                  <c:v>1.6736401673640166E-3</c:v>
                </c:pt>
                <c:pt idx="72">
                  <c:v>3.9184952978056423E-3</c:v>
                </c:pt>
                <c:pt idx="73">
                  <c:v>1.1092623405435386E-3</c:v>
                </c:pt>
                <c:pt idx="74">
                  <c:v>5.4509415262636272E-3</c:v>
                </c:pt>
                <c:pt idx="75">
                  <c:v>6.4020486555697821E-4</c:v>
                </c:pt>
                <c:pt idx="76">
                  <c:v>1.0723860589812333E-2</c:v>
                </c:pt>
                <c:pt idx="77">
                  <c:v>6.3916327716443929E-3</c:v>
                </c:pt>
                <c:pt idx="78">
                  <c:v>2.9325513196480938E-3</c:v>
                </c:pt>
                <c:pt idx="79">
                  <c:v>3.8402457757296467E-3</c:v>
                </c:pt>
                <c:pt idx="80">
                  <c:v>1.665278934221482E-2</c:v>
                </c:pt>
                <c:pt idx="81">
                  <c:v>3.3528918692372171E-3</c:v>
                </c:pt>
                <c:pt idx="82">
                  <c:v>7.102272727272727E-3</c:v>
                </c:pt>
                <c:pt idx="83">
                  <c:v>2.6702269692923898E-3</c:v>
                </c:pt>
                <c:pt idx="84">
                  <c:v>2.8571428571428571E-3</c:v>
                </c:pt>
                <c:pt idx="85">
                  <c:v>3.0487804878048782E-3</c:v>
                </c:pt>
                <c:pt idx="86">
                  <c:v>2.2552999548940008E-3</c:v>
                </c:pt>
                <c:pt idx="87">
                  <c:v>4.5516613563950843E-4</c:v>
                </c:pt>
                <c:pt idx="88">
                  <c:v>6.3291139240506328E-3</c:v>
                </c:pt>
                <c:pt idx="89">
                  <c:v>3.9267015706806281E-3</c:v>
                </c:pt>
                <c:pt idx="90">
                  <c:v>2.6063100137174212E-2</c:v>
                </c:pt>
                <c:pt idx="91">
                  <c:v>1.4397905759162303E-2</c:v>
                </c:pt>
                <c:pt idx="92">
                  <c:v>8.9576547231270363E-3</c:v>
                </c:pt>
                <c:pt idx="93">
                  <c:v>8.6767895878524948E-3</c:v>
                </c:pt>
                <c:pt idx="94">
                  <c:v>6.3380281690140847E-3</c:v>
                </c:pt>
                <c:pt idx="95">
                  <c:v>3.3266799733865601E-3</c:v>
                </c:pt>
                <c:pt idx="96">
                  <c:v>7.98175598631699E-3</c:v>
                </c:pt>
                <c:pt idx="97">
                  <c:v>3.1007751937984496E-3</c:v>
                </c:pt>
                <c:pt idx="98">
                  <c:v>1.6685205784204673E-3</c:v>
                </c:pt>
                <c:pt idx="99">
                  <c:v>4.0206777713957496E-3</c:v>
                </c:pt>
                <c:pt idx="100">
                  <c:v>0</c:v>
                </c:pt>
                <c:pt idx="101">
                  <c:v>2.6954177897574125E-3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D8C-4AF9-A377-94F22B9511F2}"/>
            </c:ext>
          </c:extLst>
        </c:ser>
        <c:ser>
          <c:idx val="10"/>
          <c:order val="9"/>
          <c:tx>
            <c:strRef>
              <c:f>'Crisis  Age Family'!$A$96</c:f>
              <c:strCache>
                <c:ptCount val="1"/>
                <c:pt idx="0">
                  <c:v>Refused Crisis Loan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'Crisis  Age Family'!$B$85:$CY$85</c:f>
              <c:numCache>
                <c:formatCode>mmm\-yy</c:formatCode>
                <c:ptCount val="102"/>
                <c:pt idx="0">
                  <c:v>40817</c:v>
                </c:pt>
                <c:pt idx="1">
                  <c:v>40848</c:v>
                </c:pt>
                <c:pt idx="2">
                  <c:v>40878</c:v>
                </c:pt>
                <c:pt idx="3">
                  <c:v>40909</c:v>
                </c:pt>
                <c:pt idx="4">
                  <c:v>40940</c:v>
                </c:pt>
                <c:pt idx="5">
                  <c:v>40969</c:v>
                </c:pt>
                <c:pt idx="6">
                  <c:v>41000</c:v>
                </c:pt>
                <c:pt idx="7">
                  <c:v>41030</c:v>
                </c:pt>
                <c:pt idx="8">
                  <c:v>41061</c:v>
                </c:pt>
                <c:pt idx="9">
                  <c:v>41091</c:v>
                </c:pt>
                <c:pt idx="10">
                  <c:v>41122</c:v>
                </c:pt>
                <c:pt idx="11">
                  <c:v>41153</c:v>
                </c:pt>
                <c:pt idx="12">
                  <c:v>41183</c:v>
                </c:pt>
                <c:pt idx="13">
                  <c:v>41214</c:v>
                </c:pt>
                <c:pt idx="14">
                  <c:v>41244</c:v>
                </c:pt>
                <c:pt idx="15">
                  <c:v>41275</c:v>
                </c:pt>
                <c:pt idx="16">
                  <c:v>41306</c:v>
                </c:pt>
                <c:pt idx="17">
                  <c:v>41334</c:v>
                </c:pt>
                <c:pt idx="18">
                  <c:v>41365</c:v>
                </c:pt>
                <c:pt idx="19">
                  <c:v>41395</c:v>
                </c:pt>
                <c:pt idx="20">
                  <c:v>41426</c:v>
                </c:pt>
                <c:pt idx="21">
                  <c:v>41456</c:v>
                </c:pt>
                <c:pt idx="22">
                  <c:v>41487</c:v>
                </c:pt>
                <c:pt idx="23">
                  <c:v>41518</c:v>
                </c:pt>
                <c:pt idx="24">
                  <c:v>41548</c:v>
                </c:pt>
                <c:pt idx="25">
                  <c:v>41579</c:v>
                </c:pt>
                <c:pt idx="26">
                  <c:v>41609</c:v>
                </c:pt>
                <c:pt idx="27">
                  <c:v>41640</c:v>
                </c:pt>
                <c:pt idx="28">
                  <c:v>41671</c:v>
                </c:pt>
                <c:pt idx="29">
                  <c:v>41699</c:v>
                </c:pt>
                <c:pt idx="30">
                  <c:v>41730</c:v>
                </c:pt>
                <c:pt idx="31">
                  <c:v>41760</c:v>
                </c:pt>
                <c:pt idx="32">
                  <c:v>41791</c:v>
                </c:pt>
                <c:pt idx="33">
                  <c:v>41821</c:v>
                </c:pt>
                <c:pt idx="34">
                  <c:v>41852</c:v>
                </c:pt>
                <c:pt idx="35">
                  <c:v>41883</c:v>
                </c:pt>
                <c:pt idx="36">
                  <c:v>41913</c:v>
                </c:pt>
                <c:pt idx="37">
                  <c:v>41944</c:v>
                </c:pt>
                <c:pt idx="38">
                  <c:v>41974</c:v>
                </c:pt>
                <c:pt idx="39">
                  <c:v>42005</c:v>
                </c:pt>
                <c:pt idx="40">
                  <c:v>42036</c:v>
                </c:pt>
                <c:pt idx="41">
                  <c:v>42064</c:v>
                </c:pt>
                <c:pt idx="42">
                  <c:v>42095</c:v>
                </c:pt>
                <c:pt idx="43">
                  <c:v>42125</c:v>
                </c:pt>
                <c:pt idx="44">
                  <c:v>42156</c:v>
                </c:pt>
                <c:pt idx="45">
                  <c:v>42186</c:v>
                </c:pt>
                <c:pt idx="46">
                  <c:v>42217</c:v>
                </c:pt>
                <c:pt idx="47">
                  <c:v>42248</c:v>
                </c:pt>
                <c:pt idx="48">
                  <c:v>42278</c:v>
                </c:pt>
                <c:pt idx="49">
                  <c:v>42309</c:v>
                </c:pt>
                <c:pt idx="50">
                  <c:v>42339</c:v>
                </c:pt>
                <c:pt idx="51">
                  <c:v>42370</c:v>
                </c:pt>
                <c:pt idx="52">
                  <c:v>42401</c:v>
                </c:pt>
                <c:pt idx="53">
                  <c:v>42430</c:v>
                </c:pt>
                <c:pt idx="54">
                  <c:v>42461</c:v>
                </c:pt>
                <c:pt idx="55">
                  <c:v>42491</c:v>
                </c:pt>
                <c:pt idx="56">
                  <c:v>42522</c:v>
                </c:pt>
                <c:pt idx="57">
                  <c:v>42552</c:v>
                </c:pt>
                <c:pt idx="58">
                  <c:v>42583</c:v>
                </c:pt>
                <c:pt idx="59">
                  <c:v>42614</c:v>
                </c:pt>
                <c:pt idx="60">
                  <c:v>42644</c:v>
                </c:pt>
                <c:pt idx="61">
                  <c:v>42675</c:v>
                </c:pt>
                <c:pt idx="62">
                  <c:v>42705</c:v>
                </c:pt>
                <c:pt idx="63">
                  <c:v>42736</c:v>
                </c:pt>
                <c:pt idx="64">
                  <c:v>42767</c:v>
                </c:pt>
                <c:pt idx="65">
                  <c:v>42795</c:v>
                </c:pt>
                <c:pt idx="66">
                  <c:v>42826</c:v>
                </c:pt>
                <c:pt idx="67">
                  <c:v>42856</c:v>
                </c:pt>
                <c:pt idx="68">
                  <c:v>42887</c:v>
                </c:pt>
                <c:pt idx="69">
                  <c:v>42917</c:v>
                </c:pt>
                <c:pt idx="70">
                  <c:v>42948</c:v>
                </c:pt>
                <c:pt idx="71">
                  <c:v>42979</c:v>
                </c:pt>
                <c:pt idx="72">
                  <c:v>43009</c:v>
                </c:pt>
                <c:pt idx="73">
                  <c:v>43040</c:v>
                </c:pt>
                <c:pt idx="74">
                  <c:v>43070</c:v>
                </c:pt>
                <c:pt idx="75">
                  <c:v>43101</c:v>
                </c:pt>
                <c:pt idx="76">
                  <c:v>43132</c:v>
                </c:pt>
                <c:pt idx="77">
                  <c:v>43160</c:v>
                </c:pt>
                <c:pt idx="78">
                  <c:v>43191</c:v>
                </c:pt>
                <c:pt idx="79">
                  <c:v>43221</c:v>
                </c:pt>
                <c:pt idx="80">
                  <c:v>43252</c:v>
                </c:pt>
                <c:pt idx="81">
                  <c:v>43282</c:v>
                </c:pt>
                <c:pt idx="82">
                  <c:v>43313</c:v>
                </c:pt>
                <c:pt idx="83">
                  <c:v>43344</c:v>
                </c:pt>
                <c:pt idx="84">
                  <c:v>43374</c:v>
                </c:pt>
                <c:pt idx="85">
                  <c:v>43405</c:v>
                </c:pt>
                <c:pt idx="86">
                  <c:v>43435</c:v>
                </c:pt>
                <c:pt idx="87">
                  <c:v>43466</c:v>
                </c:pt>
                <c:pt idx="88">
                  <c:v>43497</c:v>
                </c:pt>
                <c:pt idx="89">
                  <c:v>43525</c:v>
                </c:pt>
                <c:pt idx="90">
                  <c:v>43556</c:v>
                </c:pt>
                <c:pt idx="91">
                  <c:v>43586</c:v>
                </c:pt>
                <c:pt idx="92">
                  <c:v>43617</c:v>
                </c:pt>
                <c:pt idx="93">
                  <c:v>43647</c:v>
                </c:pt>
                <c:pt idx="94">
                  <c:v>43678</c:v>
                </c:pt>
                <c:pt idx="95">
                  <c:v>43709</c:v>
                </c:pt>
                <c:pt idx="96">
                  <c:v>43739</c:v>
                </c:pt>
                <c:pt idx="97">
                  <c:v>43770</c:v>
                </c:pt>
                <c:pt idx="98">
                  <c:v>43800</c:v>
                </c:pt>
                <c:pt idx="99">
                  <c:v>43831</c:v>
                </c:pt>
                <c:pt idx="100">
                  <c:v>43862</c:v>
                </c:pt>
                <c:pt idx="101">
                  <c:v>43891</c:v>
                </c:pt>
              </c:numCache>
            </c:numRef>
          </c:cat>
          <c:val>
            <c:numRef>
              <c:f>'Crisis  Age Family'!$B$96:$CY$96</c:f>
              <c:numCache>
                <c:formatCode>0%</c:formatCode>
                <c:ptCount val="102"/>
                <c:pt idx="0">
                  <c:v>0</c:v>
                </c:pt>
                <c:pt idx="1">
                  <c:v>0</c:v>
                </c:pt>
                <c:pt idx="2">
                  <c:v>2.1097046413502109E-2</c:v>
                </c:pt>
                <c:pt idx="3">
                  <c:v>1.5384615384615385E-2</c:v>
                </c:pt>
                <c:pt idx="4">
                  <c:v>6.7357512953367879E-2</c:v>
                </c:pt>
                <c:pt idx="5">
                  <c:v>2.9801324503311258E-2</c:v>
                </c:pt>
                <c:pt idx="6">
                  <c:v>2.0920502092050208E-2</c:v>
                </c:pt>
                <c:pt idx="7">
                  <c:v>1.7421602787456445E-2</c:v>
                </c:pt>
                <c:pt idx="8">
                  <c:v>3.1609195402298854E-2</c:v>
                </c:pt>
                <c:pt idx="9">
                  <c:v>1.7241379310344827E-2</c:v>
                </c:pt>
                <c:pt idx="10">
                  <c:v>2.5553662691652469E-2</c:v>
                </c:pt>
                <c:pt idx="11">
                  <c:v>2.023121387283237E-2</c:v>
                </c:pt>
                <c:pt idx="12">
                  <c:v>1.8181818181818181E-2</c:v>
                </c:pt>
                <c:pt idx="13">
                  <c:v>2.6785714285714284E-2</c:v>
                </c:pt>
                <c:pt idx="14">
                  <c:v>5.2558782849239281E-2</c:v>
                </c:pt>
                <c:pt idx="15">
                  <c:v>3.787878787878788E-2</c:v>
                </c:pt>
                <c:pt idx="16">
                  <c:v>7.0996978851963752E-2</c:v>
                </c:pt>
                <c:pt idx="17">
                  <c:v>6.1518324607329845E-2</c:v>
                </c:pt>
                <c:pt idx="18">
                  <c:v>3.0681818181818182E-2</c:v>
                </c:pt>
                <c:pt idx="19">
                  <c:v>1.1722272317403066E-2</c:v>
                </c:pt>
                <c:pt idx="20">
                  <c:v>2.4413145539906103E-2</c:v>
                </c:pt>
                <c:pt idx="21">
                  <c:v>1.3663535439795047E-2</c:v>
                </c:pt>
                <c:pt idx="22">
                  <c:v>7.3597056117755289E-3</c:v>
                </c:pt>
                <c:pt idx="23">
                  <c:v>2.1551724137931034E-3</c:v>
                </c:pt>
                <c:pt idx="24">
                  <c:v>0</c:v>
                </c:pt>
                <c:pt idx="25">
                  <c:v>3.7174721189591076E-3</c:v>
                </c:pt>
                <c:pt idx="26">
                  <c:v>0</c:v>
                </c:pt>
                <c:pt idx="27">
                  <c:v>0</c:v>
                </c:pt>
                <c:pt idx="28">
                  <c:v>7.4906367041198505E-4</c:v>
                </c:pt>
                <c:pt idx="29">
                  <c:v>0</c:v>
                </c:pt>
                <c:pt idx="30">
                  <c:v>0</c:v>
                </c:pt>
                <c:pt idx="31">
                  <c:v>3.4013605442176869E-3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1.0050251256281408E-3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1.9011406844106464E-3</c:v>
                </c:pt>
                <c:pt idx="44">
                  <c:v>6.7567567567567571E-3</c:v>
                </c:pt>
                <c:pt idx="45">
                  <c:v>2.5751072961373391E-3</c:v>
                </c:pt>
                <c:pt idx="46">
                  <c:v>9.727626459143969E-4</c:v>
                </c:pt>
                <c:pt idx="47">
                  <c:v>0</c:v>
                </c:pt>
                <c:pt idx="48">
                  <c:v>7.3589533932951756E-3</c:v>
                </c:pt>
                <c:pt idx="49">
                  <c:v>0</c:v>
                </c:pt>
                <c:pt idx="50">
                  <c:v>1.4211274277593558E-3</c:v>
                </c:pt>
                <c:pt idx="51">
                  <c:v>0</c:v>
                </c:pt>
                <c:pt idx="52">
                  <c:v>0</c:v>
                </c:pt>
                <c:pt idx="53">
                  <c:v>1.8507094386181369E-3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1.8115942028985507E-3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1.837109614206981E-3</c:v>
                </c:pt>
                <c:pt idx="64">
                  <c:v>0</c:v>
                </c:pt>
                <c:pt idx="65">
                  <c:v>2.807411566535654E-3</c:v>
                </c:pt>
                <c:pt idx="66">
                  <c:v>0</c:v>
                </c:pt>
                <c:pt idx="67">
                  <c:v>4.830917874396135E-3</c:v>
                </c:pt>
                <c:pt idx="68">
                  <c:v>1.1583011583011582E-2</c:v>
                </c:pt>
                <c:pt idx="69">
                  <c:v>3.2362459546925568E-3</c:v>
                </c:pt>
                <c:pt idx="70">
                  <c:v>1.5860428231562252E-3</c:v>
                </c:pt>
                <c:pt idx="71">
                  <c:v>1.6736401673640166E-3</c:v>
                </c:pt>
                <c:pt idx="72">
                  <c:v>0</c:v>
                </c:pt>
                <c:pt idx="73">
                  <c:v>0</c:v>
                </c:pt>
                <c:pt idx="74">
                  <c:v>1.9821605550049554E-3</c:v>
                </c:pt>
                <c:pt idx="75">
                  <c:v>0</c:v>
                </c:pt>
                <c:pt idx="76">
                  <c:v>1.3404825737265416E-3</c:v>
                </c:pt>
                <c:pt idx="77">
                  <c:v>0</c:v>
                </c:pt>
                <c:pt idx="78">
                  <c:v>0</c:v>
                </c:pt>
                <c:pt idx="79">
                  <c:v>1.5360983102918587E-3</c:v>
                </c:pt>
                <c:pt idx="80">
                  <c:v>1.6652789342214821E-3</c:v>
                </c:pt>
                <c:pt idx="81">
                  <c:v>5.0293378038558257E-3</c:v>
                </c:pt>
                <c:pt idx="82">
                  <c:v>1.4204545454545455E-3</c:v>
                </c:pt>
                <c:pt idx="83">
                  <c:v>1.3351134846461949E-3</c:v>
                </c:pt>
                <c:pt idx="84">
                  <c:v>3.4285714285714284E-3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6.5445026178010475E-4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6.6533599467731206E-4</c:v>
                </c:pt>
                <c:pt idx="96">
                  <c:v>5.7012542759407071E-4</c:v>
                </c:pt>
                <c:pt idx="97">
                  <c:v>0</c:v>
                </c:pt>
                <c:pt idx="98">
                  <c:v>2.7808676307007787E-3</c:v>
                </c:pt>
                <c:pt idx="99">
                  <c:v>1.7231476163124641E-3</c:v>
                </c:pt>
                <c:pt idx="100">
                  <c:v>4.1017227235438884E-3</c:v>
                </c:pt>
                <c:pt idx="101">
                  <c:v>2.6954177897574125E-3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D8C-4AF9-A377-94F22B9511F2}"/>
            </c:ext>
          </c:extLst>
        </c:ser>
        <c:ser>
          <c:idx val="11"/>
          <c:order val="10"/>
          <c:tx>
            <c:strRef>
              <c:f>'Crisis  Age Family'!$A$97</c:f>
              <c:strCache>
                <c:ptCount val="1"/>
                <c:pt idx="0">
                  <c:v>Sickness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'Crisis  Age Family'!$B$85:$CY$85</c:f>
              <c:numCache>
                <c:formatCode>mmm\-yy</c:formatCode>
                <c:ptCount val="102"/>
                <c:pt idx="0">
                  <c:v>40817</c:v>
                </c:pt>
                <c:pt idx="1">
                  <c:v>40848</c:v>
                </c:pt>
                <c:pt idx="2">
                  <c:v>40878</c:v>
                </c:pt>
                <c:pt idx="3">
                  <c:v>40909</c:v>
                </c:pt>
                <c:pt idx="4">
                  <c:v>40940</c:v>
                </c:pt>
                <c:pt idx="5">
                  <c:v>40969</c:v>
                </c:pt>
                <c:pt idx="6">
                  <c:v>41000</c:v>
                </c:pt>
                <c:pt idx="7">
                  <c:v>41030</c:v>
                </c:pt>
                <c:pt idx="8">
                  <c:v>41061</c:v>
                </c:pt>
                <c:pt idx="9">
                  <c:v>41091</c:v>
                </c:pt>
                <c:pt idx="10">
                  <c:v>41122</c:v>
                </c:pt>
                <c:pt idx="11">
                  <c:v>41153</c:v>
                </c:pt>
                <c:pt idx="12">
                  <c:v>41183</c:v>
                </c:pt>
                <c:pt idx="13">
                  <c:v>41214</c:v>
                </c:pt>
                <c:pt idx="14">
                  <c:v>41244</c:v>
                </c:pt>
                <c:pt idx="15">
                  <c:v>41275</c:v>
                </c:pt>
                <c:pt idx="16">
                  <c:v>41306</c:v>
                </c:pt>
                <c:pt idx="17">
                  <c:v>41334</c:v>
                </c:pt>
                <c:pt idx="18">
                  <c:v>41365</c:v>
                </c:pt>
                <c:pt idx="19">
                  <c:v>41395</c:v>
                </c:pt>
                <c:pt idx="20">
                  <c:v>41426</c:v>
                </c:pt>
                <c:pt idx="21">
                  <c:v>41456</c:v>
                </c:pt>
                <c:pt idx="22">
                  <c:v>41487</c:v>
                </c:pt>
                <c:pt idx="23">
                  <c:v>41518</c:v>
                </c:pt>
                <c:pt idx="24">
                  <c:v>41548</c:v>
                </c:pt>
                <c:pt idx="25">
                  <c:v>41579</c:v>
                </c:pt>
                <c:pt idx="26">
                  <c:v>41609</c:v>
                </c:pt>
                <c:pt idx="27">
                  <c:v>41640</c:v>
                </c:pt>
                <c:pt idx="28">
                  <c:v>41671</c:v>
                </c:pt>
                <c:pt idx="29">
                  <c:v>41699</c:v>
                </c:pt>
                <c:pt idx="30">
                  <c:v>41730</c:v>
                </c:pt>
                <c:pt idx="31">
                  <c:v>41760</c:v>
                </c:pt>
                <c:pt idx="32">
                  <c:v>41791</c:v>
                </c:pt>
                <c:pt idx="33">
                  <c:v>41821</c:v>
                </c:pt>
                <c:pt idx="34">
                  <c:v>41852</c:v>
                </c:pt>
                <c:pt idx="35">
                  <c:v>41883</c:v>
                </c:pt>
                <c:pt idx="36">
                  <c:v>41913</c:v>
                </c:pt>
                <c:pt idx="37">
                  <c:v>41944</c:v>
                </c:pt>
                <c:pt idx="38">
                  <c:v>41974</c:v>
                </c:pt>
                <c:pt idx="39">
                  <c:v>42005</c:v>
                </c:pt>
                <c:pt idx="40">
                  <c:v>42036</c:v>
                </c:pt>
                <c:pt idx="41">
                  <c:v>42064</c:v>
                </c:pt>
                <c:pt idx="42">
                  <c:v>42095</c:v>
                </c:pt>
                <c:pt idx="43">
                  <c:v>42125</c:v>
                </c:pt>
                <c:pt idx="44">
                  <c:v>42156</c:v>
                </c:pt>
                <c:pt idx="45">
                  <c:v>42186</c:v>
                </c:pt>
                <c:pt idx="46">
                  <c:v>42217</c:v>
                </c:pt>
                <c:pt idx="47">
                  <c:v>42248</c:v>
                </c:pt>
                <c:pt idx="48">
                  <c:v>42278</c:v>
                </c:pt>
                <c:pt idx="49">
                  <c:v>42309</c:v>
                </c:pt>
                <c:pt idx="50">
                  <c:v>42339</c:v>
                </c:pt>
                <c:pt idx="51">
                  <c:v>42370</c:v>
                </c:pt>
                <c:pt idx="52">
                  <c:v>42401</c:v>
                </c:pt>
                <c:pt idx="53">
                  <c:v>42430</c:v>
                </c:pt>
                <c:pt idx="54">
                  <c:v>42461</c:v>
                </c:pt>
                <c:pt idx="55">
                  <c:v>42491</c:v>
                </c:pt>
                <c:pt idx="56">
                  <c:v>42522</c:v>
                </c:pt>
                <c:pt idx="57">
                  <c:v>42552</c:v>
                </c:pt>
                <c:pt idx="58">
                  <c:v>42583</c:v>
                </c:pt>
                <c:pt idx="59">
                  <c:v>42614</c:v>
                </c:pt>
                <c:pt idx="60">
                  <c:v>42644</c:v>
                </c:pt>
                <c:pt idx="61">
                  <c:v>42675</c:v>
                </c:pt>
                <c:pt idx="62">
                  <c:v>42705</c:v>
                </c:pt>
                <c:pt idx="63">
                  <c:v>42736</c:v>
                </c:pt>
                <c:pt idx="64">
                  <c:v>42767</c:v>
                </c:pt>
                <c:pt idx="65">
                  <c:v>42795</c:v>
                </c:pt>
                <c:pt idx="66">
                  <c:v>42826</c:v>
                </c:pt>
                <c:pt idx="67">
                  <c:v>42856</c:v>
                </c:pt>
                <c:pt idx="68">
                  <c:v>42887</c:v>
                </c:pt>
                <c:pt idx="69">
                  <c:v>42917</c:v>
                </c:pt>
                <c:pt idx="70">
                  <c:v>42948</c:v>
                </c:pt>
                <c:pt idx="71">
                  <c:v>42979</c:v>
                </c:pt>
                <c:pt idx="72">
                  <c:v>43009</c:v>
                </c:pt>
                <c:pt idx="73">
                  <c:v>43040</c:v>
                </c:pt>
                <c:pt idx="74">
                  <c:v>43070</c:v>
                </c:pt>
                <c:pt idx="75">
                  <c:v>43101</c:v>
                </c:pt>
                <c:pt idx="76">
                  <c:v>43132</c:v>
                </c:pt>
                <c:pt idx="77">
                  <c:v>43160</c:v>
                </c:pt>
                <c:pt idx="78">
                  <c:v>43191</c:v>
                </c:pt>
                <c:pt idx="79">
                  <c:v>43221</c:v>
                </c:pt>
                <c:pt idx="80">
                  <c:v>43252</c:v>
                </c:pt>
                <c:pt idx="81">
                  <c:v>43282</c:v>
                </c:pt>
                <c:pt idx="82">
                  <c:v>43313</c:v>
                </c:pt>
                <c:pt idx="83">
                  <c:v>43344</c:v>
                </c:pt>
                <c:pt idx="84">
                  <c:v>43374</c:v>
                </c:pt>
                <c:pt idx="85">
                  <c:v>43405</c:v>
                </c:pt>
                <c:pt idx="86">
                  <c:v>43435</c:v>
                </c:pt>
                <c:pt idx="87">
                  <c:v>43466</c:v>
                </c:pt>
                <c:pt idx="88">
                  <c:v>43497</c:v>
                </c:pt>
                <c:pt idx="89">
                  <c:v>43525</c:v>
                </c:pt>
                <c:pt idx="90">
                  <c:v>43556</c:v>
                </c:pt>
                <c:pt idx="91">
                  <c:v>43586</c:v>
                </c:pt>
                <c:pt idx="92">
                  <c:v>43617</c:v>
                </c:pt>
                <c:pt idx="93">
                  <c:v>43647</c:v>
                </c:pt>
                <c:pt idx="94">
                  <c:v>43678</c:v>
                </c:pt>
                <c:pt idx="95">
                  <c:v>43709</c:v>
                </c:pt>
                <c:pt idx="96">
                  <c:v>43739</c:v>
                </c:pt>
                <c:pt idx="97">
                  <c:v>43770</c:v>
                </c:pt>
                <c:pt idx="98">
                  <c:v>43800</c:v>
                </c:pt>
                <c:pt idx="99">
                  <c:v>43831</c:v>
                </c:pt>
                <c:pt idx="100">
                  <c:v>43862</c:v>
                </c:pt>
                <c:pt idx="101">
                  <c:v>43891</c:v>
                </c:pt>
              </c:numCache>
            </c:numRef>
          </c:cat>
          <c:val>
            <c:numRef>
              <c:f>'Crisis  Age Family'!$B$97:$CY$97</c:f>
              <c:numCache>
                <c:formatCode>0%</c:formatCode>
                <c:ptCount val="102"/>
                <c:pt idx="0">
                  <c:v>0.55555555555555558</c:v>
                </c:pt>
                <c:pt idx="1">
                  <c:v>0</c:v>
                </c:pt>
                <c:pt idx="2">
                  <c:v>4.2194092827004218E-2</c:v>
                </c:pt>
                <c:pt idx="3">
                  <c:v>1.5384615384615385E-2</c:v>
                </c:pt>
                <c:pt idx="4">
                  <c:v>0</c:v>
                </c:pt>
                <c:pt idx="5">
                  <c:v>3.3112582781456956E-2</c:v>
                </c:pt>
                <c:pt idx="6">
                  <c:v>4.1841004184100415E-3</c:v>
                </c:pt>
                <c:pt idx="7">
                  <c:v>3.4843205574912892E-3</c:v>
                </c:pt>
                <c:pt idx="8">
                  <c:v>1.1494252873563218E-2</c:v>
                </c:pt>
                <c:pt idx="9">
                  <c:v>6.4655172413793103E-3</c:v>
                </c:pt>
                <c:pt idx="10">
                  <c:v>0</c:v>
                </c:pt>
                <c:pt idx="11">
                  <c:v>1.7341040462427744E-2</c:v>
                </c:pt>
                <c:pt idx="12">
                  <c:v>1.0101010101010102E-2</c:v>
                </c:pt>
                <c:pt idx="13">
                  <c:v>7.1428571428571426E-3</c:v>
                </c:pt>
                <c:pt idx="14">
                  <c:v>1.6597510373443983E-2</c:v>
                </c:pt>
                <c:pt idx="15">
                  <c:v>1.5151515151515152E-2</c:v>
                </c:pt>
                <c:pt idx="16">
                  <c:v>1.6616314199395771E-2</c:v>
                </c:pt>
                <c:pt idx="17">
                  <c:v>1.5706806282722512E-2</c:v>
                </c:pt>
                <c:pt idx="18">
                  <c:v>1.5909090909090907E-2</c:v>
                </c:pt>
                <c:pt idx="19">
                  <c:v>5.4102795311091077E-3</c:v>
                </c:pt>
                <c:pt idx="20">
                  <c:v>2.1596244131455399E-2</c:v>
                </c:pt>
                <c:pt idx="21">
                  <c:v>1.0247651579846286E-2</c:v>
                </c:pt>
                <c:pt idx="22">
                  <c:v>5.5197792088316471E-3</c:v>
                </c:pt>
                <c:pt idx="23">
                  <c:v>7.5431034482758624E-3</c:v>
                </c:pt>
                <c:pt idx="24">
                  <c:v>5.2277819268110532E-3</c:v>
                </c:pt>
                <c:pt idx="25">
                  <c:v>2.4163568773234202E-2</c:v>
                </c:pt>
                <c:pt idx="26">
                  <c:v>1.4095536413469069E-2</c:v>
                </c:pt>
                <c:pt idx="27">
                  <c:v>2.2408963585434174E-2</c:v>
                </c:pt>
                <c:pt idx="28">
                  <c:v>3.895131086142322E-2</c:v>
                </c:pt>
                <c:pt idx="29">
                  <c:v>1.0115606936416185E-2</c:v>
                </c:pt>
                <c:pt idx="30">
                  <c:v>2.2539444027047332E-2</c:v>
                </c:pt>
                <c:pt idx="31">
                  <c:v>1.1904761904761904E-2</c:v>
                </c:pt>
                <c:pt idx="32">
                  <c:v>1.2252591894439209E-2</c:v>
                </c:pt>
                <c:pt idx="33">
                  <c:v>1.0752688172043012E-2</c:v>
                </c:pt>
                <c:pt idx="34">
                  <c:v>1.7325017325017324E-2</c:v>
                </c:pt>
                <c:pt idx="35">
                  <c:v>1.1904761904761904E-2</c:v>
                </c:pt>
                <c:pt idx="36">
                  <c:v>1.2264922322158627E-2</c:v>
                </c:pt>
                <c:pt idx="37">
                  <c:v>1.1433597185576077E-2</c:v>
                </c:pt>
                <c:pt idx="38">
                  <c:v>9.8887515451174281E-3</c:v>
                </c:pt>
                <c:pt idx="39">
                  <c:v>1.6080402010050253E-2</c:v>
                </c:pt>
                <c:pt idx="40">
                  <c:v>2.5720164609053499E-2</c:v>
                </c:pt>
                <c:pt idx="41">
                  <c:v>3.1073446327683617E-2</c:v>
                </c:pt>
                <c:pt idx="42">
                  <c:v>4.6875E-2</c:v>
                </c:pt>
                <c:pt idx="43">
                  <c:v>4.2775665399239542E-2</c:v>
                </c:pt>
                <c:pt idx="44">
                  <c:v>1.266891891891892E-2</c:v>
                </c:pt>
                <c:pt idx="45">
                  <c:v>2.1459227467811159E-2</c:v>
                </c:pt>
                <c:pt idx="46">
                  <c:v>2.1400778210116732E-2</c:v>
                </c:pt>
                <c:pt idx="47">
                  <c:v>2.1846370683579985E-2</c:v>
                </c:pt>
                <c:pt idx="48">
                  <c:v>1.2264922322158627E-2</c:v>
                </c:pt>
                <c:pt idx="49">
                  <c:v>2.7084818246614399E-2</c:v>
                </c:pt>
                <c:pt idx="50">
                  <c:v>2.1790620558976789E-2</c:v>
                </c:pt>
                <c:pt idx="51">
                  <c:v>2.0360674810936591E-2</c:v>
                </c:pt>
                <c:pt idx="52">
                  <c:v>1.8264840182648401E-2</c:v>
                </c:pt>
                <c:pt idx="53">
                  <c:v>2.7760641579272053E-2</c:v>
                </c:pt>
                <c:pt idx="54">
                  <c:v>1.6614745586708203E-2</c:v>
                </c:pt>
                <c:pt idx="55">
                  <c:v>1.7004048582995951E-2</c:v>
                </c:pt>
                <c:pt idx="56">
                  <c:v>1.526032315978456E-2</c:v>
                </c:pt>
                <c:pt idx="57">
                  <c:v>2.6435733819507749E-2</c:v>
                </c:pt>
                <c:pt idx="58">
                  <c:v>1.177536231884058E-2</c:v>
                </c:pt>
                <c:pt idx="59">
                  <c:v>2.0973782771535582E-2</c:v>
                </c:pt>
                <c:pt idx="60">
                  <c:v>1.3610888710968775E-2</c:v>
                </c:pt>
                <c:pt idx="61">
                  <c:v>2.7207107162687396E-2</c:v>
                </c:pt>
                <c:pt idx="62">
                  <c:v>3.4924330616996506E-2</c:v>
                </c:pt>
                <c:pt idx="63">
                  <c:v>2.4494794856093079E-2</c:v>
                </c:pt>
                <c:pt idx="64">
                  <c:v>1.7811704834605598E-2</c:v>
                </c:pt>
                <c:pt idx="65">
                  <c:v>2.3582257158899493E-2</c:v>
                </c:pt>
                <c:pt idx="66">
                  <c:v>1.4937759336099586E-2</c:v>
                </c:pt>
                <c:pt idx="67">
                  <c:v>1.610305958132045E-2</c:v>
                </c:pt>
                <c:pt idx="68">
                  <c:v>2.6254826254826256E-2</c:v>
                </c:pt>
                <c:pt idx="69">
                  <c:v>1.5372168284789644E-2</c:v>
                </c:pt>
                <c:pt idx="70">
                  <c:v>1.8239492466296591E-2</c:v>
                </c:pt>
                <c:pt idx="71">
                  <c:v>2.5941422594142258E-2</c:v>
                </c:pt>
                <c:pt idx="72">
                  <c:v>2.8996865203761754E-2</c:v>
                </c:pt>
                <c:pt idx="73">
                  <c:v>1.9966722129783693E-2</c:v>
                </c:pt>
                <c:pt idx="74">
                  <c:v>2.2794846382556987E-2</c:v>
                </c:pt>
                <c:pt idx="75">
                  <c:v>3.0729833546734954E-2</c:v>
                </c:pt>
                <c:pt idx="76">
                  <c:v>2.7479892761394103E-2</c:v>
                </c:pt>
                <c:pt idx="77">
                  <c:v>2.8471818710052294E-2</c:v>
                </c:pt>
                <c:pt idx="78">
                  <c:v>2.0527859237536656E-2</c:v>
                </c:pt>
                <c:pt idx="79">
                  <c:v>1.8433179723502304E-2</c:v>
                </c:pt>
                <c:pt idx="80">
                  <c:v>1.9150707743547043E-2</c:v>
                </c:pt>
                <c:pt idx="81">
                  <c:v>3.4367141659681473E-2</c:v>
                </c:pt>
                <c:pt idx="82">
                  <c:v>9.2329545454545459E-3</c:v>
                </c:pt>
                <c:pt idx="83">
                  <c:v>1.6688918558077435E-2</c:v>
                </c:pt>
                <c:pt idx="84">
                  <c:v>2.8000000000000001E-2</c:v>
                </c:pt>
                <c:pt idx="85">
                  <c:v>2.4898373983739838E-2</c:v>
                </c:pt>
                <c:pt idx="86">
                  <c:v>3.2476319350473612E-2</c:v>
                </c:pt>
                <c:pt idx="87">
                  <c:v>2.548930359581247E-2</c:v>
                </c:pt>
                <c:pt idx="88">
                  <c:v>2.8768699654775604E-2</c:v>
                </c:pt>
                <c:pt idx="89">
                  <c:v>2.9450261780104712E-2</c:v>
                </c:pt>
                <c:pt idx="90">
                  <c:v>3.9094650205761319E-2</c:v>
                </c:pt>
                <c:pt idx="91">
                  <c:v>1.0471204188481676E-2</c:v>
                </c:pt>
                <c:pt idx="92">
                  <c:v>4.1530944625407164E-2</c:v>
                </c:pt>
                <c:pt idx="93">
                  <c:v>2.5307302964569775E-2</c:v>
                </c:pt>
                <c:pt idx="94">
                  <c:v>2.8169014084507043E-2</c:v>
                </c:pt>
                <c:pt idx="95">
                  <c:v>4.0585495675316031E-2</c:v>
                </c:pt>
                <c:pt idx="96">
                  <c:v>3.4207525655644243E-2</c:v>
                </c:pt>
                <c:pt idx="97">
                  <c:v>4.2894056847545221E-2</c:v>
                </c:pt>
                <c:pt idx="98">
                  <c:v>1.8909899888765295E-2</c:v>
                </c:pt>
                <c:pt idx="99">
                  <c:v>2.5272831705916141E-2</c:v>
                </c:pt>
                <c:pt idx="100">
                  <c:v>2.461033634126333E-2</c:v>
                </c:pt>
                <c:pt idx="101">
                  <c:v>3.1671159029649593E-2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5D8C-4AF9-A377-94F22B9511F2}"/>
            </c:ext>
          </c:extLst>
        </c:ser>
        <c:ser>
          <c:idx val="12"/>
          <c:order val="11"/>
          <c:tx>
            <c:strRef>
              <c:f>'Crisis  Age Family'!$A$98</c:f>
              <c:strCache>
                <c:ptCount val="1"/>
                <c:pt idx="0">
                  <c:v>Unemployed</c:v>
                </c:pt>
              </c:strCache>
            </c:strRef>
          </c:tx>
          <c:cat>
            <c:numRef>
              <c:f>'Crisis  Age Family'!$B$85:$CY$85</c:f>
              <c:numCache>
                <c:formatCode>mmm\-yy</c:formatCode>
                <c:ptCount val="102"/>
                <c:pt idx="0">
                  <c:v>40817</c:v>
                </c:pt>
                <c:pt idx="1">
                  <c:v>40848</c:v>
                </c:pt>
                <c:pt idx="2">
                  <c:v>40878</c:v>
                </c:pt>
                <c:pt idx="3">
                  <c:v>40909</c:v>
                </c:pt>
                <c:pt idx="4">
                  <c:v>40940</c:v>
                </c:pt>
                <c:pt idx="5">
                  <c:v>40969</c:v>
                </c:pt>
                <c:pt idx="6">
                  <c:v>41000</c:v>
                </c:pt>
                <c:pt idx="7">
                  <c:v>41030</c:v>
                </c:pt>
                <c:pt idx="8">
                  <c:v>41061</c:v>
                </c:pt>
                <c:pt idx="9">
                  <c:v>41091</c:v>
                </c:pt>
                <c:pt idx="10">
                  <c:v>41122</c:v>
                </c:pt>
                <c:pt idx="11">
                  <c:v>41153</c:v>
                </c:pt>
                <c:pt idx="12">
                  <c:v>41183</c:v>
                </c:pt>
                <c:pt idx="13">
                  <c:v>41214</c:v>
                </c:pt>
                <c:pt idx="14">
                  <c:v>41244</c:v>
                </c:pt>
                <c:pt idx="15">
                  <c:v>41275</c:v>
                </c:pt>
                <c:pt idx="16">
                  <c:v>41306</c:v>
                </c:pt>
                <c:pt idx="17">
                  <c:v>41334</c:v>
                </c:pt>
                <c:pt idx="18">
                  <c:v>41365</c:v>
                </c:pt>
                <c:pt idx="19">
                  <c:v>41395</c:v>
                </c:pt>
                <c:pt idx="20">
                  <c:v>41426</c:v>
                </c:pt>
                <c:pt idx="21">
                  <c:v>41456</c:v>
                </c:pt>
                <c:pt idx="22">
                  <c:v>41487</c:v>
                </c:pt>
                <c:pt idx="23">
                  <c:v>41518</c:v>
                </c:pt>
                <c:pt idx="24">
                  <c:v>41548</c:v>
                </c:pt>
                <c:pt idx="25">
                  <c:v>41579</c:v>
                </c:pt>
                <c:pt idx="26">
                  <c:v>41609</c:v>
                </c:pt>
                <c:pt idx="27">
                  <c:v>41640</c:v>
                </c:pt>
                <c:pt idx="28">
                  <c:v>41671</c:v>
                </c:pt>
                <c:pt idx="29">
                  <c:v>41699</c:v>
                </c:pt>
                <c:pt idx="30">
                  <c:v>41730</c:v>
                </c:pt>
                <c:pt idx="31">
                  <c:v>41760</c:v>
                </c:pt>
                <c:pt idx="32">
                  <c:v>41791</c:v>
                </c:pt>
                <c:pt idx="33">
                  <c:v>41821</c:v>
                </c:pt>
                <c:pt idx="34">
                  <c:v>41852</c:v>
                </c:pt>
                <c:pt idx="35">
                  <c:v>41883</c:v>
                </c:pt>
                <c:pt idx="36">
                  <c:v>41913</c:v>
                </c:pt>
                <c:pt idx="37">
                  <c:v>41944</c:v>
                </c:pt>
                <c:pt idx="38">
                  <c:v>41974</c:v>
                </c:pt>
                <c:pt idx="39">
                  <c:v>42005</c:v>
                </c:pt>
                <c:pt idx="40">
                  <c:v>42036</c:v>
                </c:pt>
                <c:pt idx="41">
                  <c:v>42064</c:v>
                </c:pt>
                <c:pt idx="42">
                  <c:v>42095</c:v>
                </c:pt>
                <c:pt idx="43">
                  <c:v>42125</c:v>
                </c:pt>
                <c:pt idx="44">
                  <c:v>42156</c:v>
                </c:pt>
                <c:pt idx="45">
                  <c:v>42186</c:v>
                </c:pt>
                <c:pt idx="46">
                  <c:v>42217</c:v>
                </c:pt>
                <c:pt idx="47">
                  <c:v>42248</c:v>
                </c:pt>
                <c:pt idx="48">
                  <c:v>42278</c:v>
                </c:pt>
                <c:pt idx="49">
                  <c:v>42309</c:v>
                </c:pt>
                <c:pt idx="50">
                  <c:v>42339</c:v>
                </c:pt>
                <c:pt idx="51">
                  <c:v>42370</c:v>
                </c:pt>
                <c:pt idx="52">
                  <c:v>42401</c:v>
                </c:pt>
                <c:pt idx="53">
                  <c:v>42430</c:v>
                </c:pt>
                <c:pt idx="54">
                  <c:v>42461</c:v>
                </c:pt>
                <c:pt idx="55">
                  <c:v>42491</c:v>
                </c:pt>
                <c:pt idx="56">
                  <c:v>42522</c:v>
                </c:pt>
                <c:pt idx="57">
                  <c:v>42552</c:v>
                </c:pt>
                <c:pt idx="58">
                  <c:v>42583</c:v>
                </c:pt>
                <c:pt idx="59">
                  <c:v>42614</c:v>
                </c:pt>
                <c:pt idx="60">
                  <c:v>42644</c:v>
                </c:pt>
                <c:pt idx="61">
                  <c:v>42675</c:v>
                </c:pt>
                <c:pt idx="62">
                  <c:v>42705</c:v>
                </c:pt>
                <c:pt idx="63">
                  <c:v>42736</c:v>
                </c:pt>
                <c:pt idx="64">
                  <c:v>42767</c:v>
                </c:pt>
                <c:pt idx="65">
                  <c:v>42795</c:v>
                </c:pt>
                <c:pt idx="66">
                  <c:v>42826</c:v>
                </c:pt>
                <c:pt idx="67">
                  <c:v>42856</c:v>
                </c:pt>
                <c:pt idx="68">
                  <c:v>42887</c:v>
                </c:pt>
                <c:pt idx="69">
                  <c:v>42917</c:v>
                </c:pt>
                <c:pt idx="70">
                  <c:v>42948</c:v>
                </c:pt>
                <c:pt idx="71">
                  <c:v>42979</c:v>
                </c:pt>
                <c:pt idx="72">
                  <c:v>43009</c:v>
                </c:pt>
                <c:pt idx="73">
                  <c:v>43040</c:v>
                </c:pt>
                <c:pt idx="74">
                  <c:v>43070</c:v>
                </c:pt>
                <c:pt idx="75">
                  <c:v>43101</c:v>
                </c:pt>
                <c:pt idx="76">
                  <c:v>43132</c:v>
                </c:pt>
                <c:pt idx="77">
                  <c:v>43160</c:v>
                </c:pt>
                <c:pt idx="78">
                  <c:v>43191</c:v>
                </c:pt>
                <c:pt idx="79">
                  <c:v>43221</c:v>
                </c:pt>
                <c:pt idx="80">
                  <c:v>43252</c:v>
                </c:pt>
                <c:pt idx="81">
                  <c:v>43282</c:v>
                </c:pt>
                <c:pt idx="82">
                  <c:v>43313</c:v>
                </c:pt>
                <c:pt idx="83">
                  <c:v>43344</c:v>
                </c:pt>
                <c:pt idx="84">
                  <c:v>43374</c:v>
                </c:pt>
                <c:pt idx="85">
                  <c:v>43405</c:v>
                </c:pt>
                <c:pt idx="86">
                  <c:v>43435</c:v>
                </c:pt>
                <c:pt idx="87">
                  <c:v>43466</c:v>
                </c:pt>
                <c:pt idx="88">
                  <c:v>43497</c:v>
                </c:pt>
                <c:pt idx="89">
                  <c:v>43525</c:v>
                </c:pt>
                <c:pt idx="90">
                  <c:v>43556</c:v>
                </c:pt>
                <c:pt idx="91">
                  <c:v>43586</c:v>
                </c:pt>
                <c:pt idx="92">
                  <c:v>43617</c:v>
                </c:pt>
                <c:pt idx="93">
                  <c:v>43647</c:v>
                </c:pt>
                <c:pt idx="94">
                  <c:v>43678</c:v>
                </c:pt>
                <c:pt idx="95">
                  <c:v>43709</c:v>
                </c:pt>
                <c:pt idx="96">
                  <c:v>43739</c:v>
                </c:pt>
                <c:pt idx="97">
                  <c:v>43770</c:v>
                </c:pt>
                <c:pt idx="98">
                  <c:v>43800</c:v>
                </c:pt>
                <c:pt idx="99">
                  <c:v>43831</c:v>
                </c:pt>
                <c:pt idx="100">
                  <c:v>43862</c:v>
                </c:pt>
                <c:pt idx="101">
                  <c:v>43891</c:v>
                </c:pt>
              </c:numCache>
            </c:numRef>
          </c:cat>
          <c:val>
            <c:numRef>
              <c:f>'Crisis  Age Family'!$B$98:$CY$98</c:f>
              <c:numCache>
                <c:formatCode>0%</c:formatCode>
                <c:ptCount val="102"/>
                <c:pt idx="0">
                  <c:v>0</c:v>
                </c:pt>
                <c:pt idx="1">
                  <c:v>1.7241379310344827E-2</c:v>
                </c:pt>
                <c:pt idx="2">
                  <c:v>0.16877637130801687</c:v>
                </c:pt>
                <c:pt idx="3">
                  <c:v>3.0769230769230771E-2</c:v>
                </c:pt>
                <c:pt idx="4">
                  <c:v>5.6994818652849742E-2</c:v>
                </c:pt>
                <c:pt idx="5">
                  <c:v>4.9668874172185427E-2</c:v>
                </c:pt>
                <c:pt idx="6">
                  <c:v>5.8577405857740586E-2</c:v>
                </c:pt>
                <c:pt idx="7">
                  <c:v>8.7108013937282236E-2</c:v>
                </c:pt>
                <c:pt idx="8">
                  <c:v>4.0229885057471264E-2</c:v>
                </c:pt>
                <c:pt idx="9">
                  <c:v>2.5862068965517241E-2</c:v>
                </c:pt>
                <c:pt idx="10">
                  <c:v>1.7035775127768313E-2</c:v>
                </c:pt>
                <c:pt idx="11">
                  <c:v>2.6011560693641619E-2</c:v>
                </c:pt>
                <c:pt idx="12">
                  <c:v>1.6161616161616162E-2</c:v>
                </c:pt>
                <c:pt idx="13">
                  <c:v>0.05</c:v>
                </c:pt>
                <c:pt idx="14">
                  <c:v>2.9045643153526972E-2</c:v>
                </c:pt>
                <c:pt idx="15">
                  <c:v>5.6818181818181816E-2</c:v>
                </c:pt>
                <c:pt idx="16">
                  <c:v>2.2658610271903322E-2</c:v>
                </c:pt>
                <c:pt idx="17">
                  <c:v>7.8534031413612562E-3</c:v>
                </c:pt>
                <c:pt idx="18">
                  <c:v>4.5454545454545452E-3</c:v>
                </c:pt>
                <c:pt idx="19">
                  <c:v>3.6068530207394047E-3</c:v>
                </c:pt>
                <c:pt idx="20">
                  <c:v>3.9436619718309862E-2</c:v>
                </c:pt>
                <c:pt idx="21">
                  <c:v>2.1349274124679761E-2</c:v>
                </c:pt>
                <c:pt idx="22">
                  <c:v>3.0358785648574058E-2</c:v>
                </c:pt>
                <c:pt idx="23">
                  <c:v>3.2327586206896554E-2</c:v>
                </c:pt>
                <c:pt idx="24">
                  <c:v>4.1075429424943986E-2</c:v>
                </c:pt>
                <c:pt idx="25">
                  <c:v>6.0408921933085502E-2</c:v>
                </c:pt>
                <c:pt idx="26">
                  <c:v>6.3429913860610809E-2</c:v>
                </c:pt>
                <c:pt idx="27">
                  <c:v>4.1316526610644257E-2</c:v>
                </c:pt>
                <c:pt idx="28">
                  <c:v>4.4194756554307116E-2</c:v>
                </c:pt>
                <c:pt idx="29">
                  <c:v>2.6734104046242775E-2</c:v>
                </c:pt>
                <c:pt idx="30">
                  <c:v>3.6814425244177308E-2</c:v>
                </c:pt>
                <c:pt idx="31">
                  <c:v>1.8707482993197279E-2</c:v>
                </c:pt>
                <c:pt idx="32">
                  <c:v>2.35626767200754E-2</c:v>
                </c:pt>
                <c:pt idx="33">
                  <c:v>2.6881720430107527E-2</c:v>
                </c:pt>
                <c:pt idx="34">
                  <c:v>1.4553014553014554E-2</c:v>
                </c:pt>
                <c:pt idx="35">
                  <c:v>2.0833333333333332E-2</c:v>
                </c:pt>
                <c:pt idx="36">
                  <c:v>2.616516762060507E-2</c:v>
                </c:pt>
                <c:pt idx="37">
                  <c:v>3.9577836411609502E-2</c:v>
                </c:pt>
                <c:pt idx="38">
                  <c:v>4.7589616810877623E-2</c:v>
                </c:pt>
                <c:pt idx="39">
                  <c:v>4.1206030150753768E-2</c:v>
                </c:pt>
                <c:pt idx="40">
                  <c:v>3.7037037037037035E-2</c:v>
                </c:pt>
                <c:pt idx="41">
                  <c:v>3.954802259887006E-2</c:v>
                </c:pt>
                <c:pt idx="42">
                  <c:v>3.551136363636364E-2</c:v>
                </c:pt>
                <c:pt idx="43">
                  <c:v>3.9923954372623575E-2</c:v>
                </c:pt>
                <c:pt idx="44">
                  <c:v>2.2804054054054054E-2</c:v>
                </c:pt>
                <c:pt idx="45">
                  <c:v>2.7467811158798282E-2</c:v>
                </c:pt>
                <c:pt idx="46">
                  <c:v>2.9182879377431907E-2</c:v>
                </c:pt>
                <c:pt idx="47">
                  <c:v>2.6074700493305146E-2</c:v>
                </c:pt>
                <c:pt idx="48">
                  <c:v>1.4717906786590351E-2</c:v>
                </c:pt>
                <c:pt idx="49">
                  <c:v>3.8488952245188883E-2</c:v>
                </c:pt>
                <c:pt idx="50">
                  <c:v>3.64756039791568E-2</c:v>
                </c:pt>
                <c:pt idx="51">
                  <c:v>4.3630017452006981E-2</c:v>
                </c:pt>
                <c:pt idx="52">
                  <c:v>4.1748206131767773E-2</c:v>
                </c:pt>
                <c:pt idx="53">
                  <c:v>5.6755089450956198E-2</c:v>
                </c:pt>
                <c:pt idx="54">
                  <c:v>4.1536863966770508E-3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5D8C-4AF9-A377-94F22B9511F2}"/>
            </c:ext>
          </c:extLst>
        </c:ser>
        <c:ser>
          <c:idx val="9"/>
          <c:order val="12"/>
          <c:tx>
            <c:strRef>
              <c:f>'Crisis  Age Family'!$A$95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'Crisis  Age Family'!$B$85:$CY$85</c:f>
              <c:numCache>
                <c:formatCode>mmm\-yy</c:formatCode>
                <c:ptCount val="102"/>
                <c:pt idx="0">
                  <c:v>40817</c:v>
                </c:pt>
                <c:pt idx="1">
                  <c:v>40848</c:v>
                </c:pt>
                <c:pt idx="2">
                  <c:v>40878</c:v>
                </c:pt>
                <c:pt idx="3">
                  <c:v>40909</c:v>
                </c:pt>
                <c:pt idx="4">
                  <c:v>40940</c:v>
                </c:pt>
                <c:pt idx="5">
                  <c:v>40969</c:v>
                </c:pt>
                <c:pt idx="6">
                  <c:v>41000</c:v>
                </c:pt>
                <c:pt idx="7">
                  <c:v>41030</c:v>
                </c:pt>
                <c:pt idx="8">
                  <c:v>41061</c:v>
                </c:pt>
                <c:pt idx="9">
                  <c:v>41091</c:v>
                </c:pt>
                <c:pt idx="10">
                  <c:v>41122</c:v>
                </c:pt>
                <c:pt idx="11">
                  <c:v>41153</c:v>
                </c:pt>
                <c:pt idx="12">
                  <c:v>41183</c:v>
                </c:pt>
                <c:pt idx="13">
                  <c:v>41214</c:v>
                </c:pt>
                <c:pt idx="14">
                  <c:v>41244</c:v>
                </c:pt>
                <c:pt idx="15">
                  <c:v>41275</c:v>
                </c:pt>
                <c:pt idx="16">
                  <c:v>41306</c:v>
                </c:pt>
                <c:pt idx="17">
                  <c:v>41334</c:v>
                </c:pt>
                <c:pt idx="18">
                  <c:v>41365</c:v>
                </c:pt>
                <c:pt idx="19">
                  <c:v>41395</c:v>
                </c:pt>
                <c:pt idx="20">
                  <c:v>41426</c:v>
                </c:pt>
                <c:pt idx="21">
                  <c:v>41456</c:v>
                </c:pt>
                <c:pt idx="22">
                  <c:v>41487</c:v>
                </c:pt>
                <c:pt idx="23">
                  <c:v>41518</c:v>
                </c:pt>
                <c:pt idx="24">
                  <c:v>41548</c:v>
                </c:pt>
                <c:pt idx="25">
                  <c:v>41579</c:v>
                </c:pt>
                <c:pt idx="26">
                  <c:v>41609</c:v>
                </c:pt>
                <c:pt idx="27">
                  <c:v>41640</c:v>
                </c:pt>
                <c:pt idx="28">
                  <c:v>41671</c:v>
                </c:pt>
                <c:pt idx="29">
                  <c:v>41699</c:v>
                </c:pt>
                <c:pt idx="30">
                  <c:v>41730</c:v>
                </c:pt>
                <c:pt idx="31">
                  <c:v>41760</c:v>
                </c:pt>
                <c:pt idx="32">
                  <c:v>41791</c:v>
                </c:pt>
                <c:pt idx="33">
                  <c:v>41821</c:v>
                </c:pt>
                <c:pt idx="34">
                  <c:v>41852</c:v>
                </c:pt>
                <c:pt idx="35">
                  <c:v>41883</c:v>
                </c:pt>
                <c:pt idx="36">
                  <c:v>41913</c:v>
                </c:pt>
                <c:pt idx="37">
                  <c:v>41944</c:v>
                </c:pt>
                <c:pt idx="38">
                  <c:v>41974</c:v>
                </c:pt>
                <c:pt idx="39">
                  <c:v>42005</c:v>
                </c:pt>
                <c:pt idx="40">
                  <c:v>42036</c:v>
                </c:pt>
                <c:pt idx="41">
                  <c:v>42064</c:v>
                </c:pt>
                <c:pt idx="42">
                  <c:v>42095</c:v>
                </c:pt>
                <c:pt idx="43">
                  <c:v>42125</c:v>
                </c:pt>
                <c:pt idx="44">
                  <c:v>42156</c:v>
                </c:pt>
                <c:pt idx="45">
                  <c:v>42186</c:v>
                </c:pt>
                <c:pt idx="46">
                  <c:v>42217</c:v>
                </c:pt>
                <c:pt idx="47">
                  <c:v>42248</c:v>
                </c:pt>
                <c:pt idx="48">
                  <c:v>42278</c:v>
                </c:pt>
                <c:pt idx="49">
                  <c:v>42309</c:v>
                </c:pt>
                <c:pt idx="50">
                  <c:v>42339</c:v>
                </c:pt>
                <c:pt idx="51">
                  <c:v>42370</c:v>
                </c:pt>
                <c:pt idx="52">
                  <c:v>42401</c:v>
                </c:pt>
                <c:pt idx="53">
                  <c:v>42430</c:v>
                </c:pt>
                <c:pt idx="54">
                  <c:v>42461</c:v>
                </c:pt>
                <c:pt idx="55">
                  <c:v>42491</c:v>
                </c:pt>
                <c:pt idx="56">
                  <c:v>42522</c:v>
                </c:pt>
                <c:pt idx="57">
                  <c:v>42552</c:v>
                </c:pt>
                <c:pt idx="58">
                  <c:v>42583</c:v>
                </c:pt>
                <c:pt idx="59">
                  <c:v>42614</c:v>
                </c:pt>
                <c:pt idx="60">
                  <c:v>42644</c:v>
                </c:pt>
                <c:pt idx="61">
                  <c:v>42675</c:v>
                </c:pt>
                <c:pt idx="62">
                  <c:v>42705</c:v>
                </c:pt>
                <c:pt idx="63">
                  <c:v>42736</c:v>
                </c:pt>
                <c:pt idx="64">
                  <c:v>42767</c:v>
                </c:pt>
                <c:pt idx="65">
                  <c:v>42795</c:v>
                </c:pt>
                <c:pt idx="66">
                  <c:v>42826</c:v>
                </c:pt>
                <c:pt idx="67">
                  <c:v>42856</c:v>
                </c:pt>
                <c:pt idx="68">
                  <c:v>42887</c:v>
                </c:pt>
                <c:pt idx="69">
                  <c:v>42917</c:v>
                </c:pt>
                <c:pt idx="70">
                  <c:v>42948</c:v>
                </c:pt>
                <c:pt idx="71">
                  <c:v>42979</c:v>
                </c:pt>
                <c:pt idx="72">
                  <c:v>43009</c:v>
                </c:pt>
                <c:pt idx="73">
                  <c:v>43040</c:v>
                </c:pt>
                <c:pt idx="74">
                  <c:v>43070</c:v>
                </c:pt>
                <c:pt idx="75">
                  <c:v>43101</c:v>
                </c:pt>
                <c:pt idx="76">
                  <c:v>43132</c:v>
                </c:pt>
                <c:pt idx="77">
                  <c:v>43160</c:v>
                </c:pt>
                <c:pt idx="78">
                  <c:v>43191</c:v>
                </c:pt>
                <c:pt idx="79">
                  <c:v>43221</c:v>
                </c:pt>
                <c:pt idx="80">
                  <c:v>43252</c:v>
                </c:pt>
                <c:pt idx="81">
                  <c:v>43282</c:v>
                </c:pt>
                <c:pt idx="82">
                  <c:v>43313</c:v>
                </c:pt>
                <c:pt idx="83">
                  <c:v>43344</c:v>
                </c:pt>
                <c:pt idx="84">
                  <c:v>43374</c:v>
                </c:pt>
                <c:pt idx="85">
                  <c:v>43405</c:v>
                </c:pt>
                <c:pt idx="86">
                  <c:v>43435</c:v>
                </c:pt>
                <c:pt idx="87">
                  <c:v>43466</c:v>
                </c:pt>
                <c:pt idx="88">
                  <c:v>43497</c:v>
                </c:pt>
                <c:pt idx="89">
                  <c:v>43525</c:v>
                </c:pt>
                <c:pt idx="90">
                  <c:v>43556</c:v>
                </c:pt>
                <c:pt idx="91">
                  <c:v>43586</c:v>
                </c:pt>
                <c:pt idx="92">
                  <c:v>43617</c:v>
                </c:pt>
                <c:pt idx="93">
                  <c:v>43647</c:v>
                </c:pt>
                <c:pt idx="94">
                  <c:v>43678</c:v>
                </c:pt>
                <c:pt idx="95">
                  <c:v>43709</c:v>
                </c:pt>
                <c:pt idx="96">
                  <c:v>43739</c:v>
                </c:pt>
                <c:pt idx="97">
                  <c:v>43770</c:v>
                </c:pt>
                <c:pt idx="98">
                  <c:v>43800</c:v>
                </c:pt>
                <c:pt idx="99">
                  <c:v>43831</c:v>
                </c:pt>
                <c:pt idx="100">
                  <c:v>43862</c:v>
                </c:pt>
                <c:pt idx="101">
                  <c:v>43891</c:v>
                </c:pt>
              </c:numCache>
            </c:numRef>
          </c:cat>
          <c:val>
            <c:numRef>
              <c:f>'Crisis  Age Family'!$B$95:$CY$95</c:f>
              <c:numCache>
                <c:formatCode>0%</c:formatCode>
                <c:ptCount val="102"/>
                <c:pt idx="0">
                  <c:v>0</c:v>
                </c:pt>
                <c:pt idx="1">
                  <c:v>0.17241379310344829</c:v>
                </c:pt>
                <c:pt idx="2">
                  <c:v>9.7046413502109699E-2</c:v>
                </c:pt>
                <c:pt idx="3">
                  <c:v>0.18461538461538463</c:v>
                </c:pt>
                <c:pt idx="4">
                  <c:v>0.10880829015544041</c:v>
                </c:pt>
                <c:pt idx="5">
                  <c:v>8.9403973509933773E-2</c:v>
                </c:pt>
                <c:pt idx="6">
                  <c:v>8.3682008368200833E-2</c:v>
                </c:pt>
                <c:pt idx="7">
                  <c:v>5.9233449477351915E-2</c:v>
                </c:pt>
                <c:pt idx="8">
                  <c:v>8.9080459770114945E-2</c:v>
                </c:pt>
                <c:pt idx="9">
                  <c:v>0.11206896551724138</c:v>
                </c:pt>
                <c:pt idx="10">
                  <c:v>8.8586030664395229E-2</c:v>
                </c:pt>
                <c:pt idx="11">
                  <c:v>7.5144508670520235E-2</c:v>
                </c:pt>
                <c:pt idx="12">
                  <c:v>8.4848484848484854E-2</c:v>
                </c:pt>
                <c:pt idx="13">
                  <c:v>6.9642857142857145E-2</c:v>
                </c:pt>
                <c:pt idx="14">
                  <c:v>6.5006915629322273E-2</c:v>
                </c:pt>
                <c:pt idx="15">
                  <c:v>7.7651515151515152E-2</c:v>
                </c:pt>
                <c:pt idx="16">
                  <c:v>3.1722054380664652E-2</c:v>
                </c:pt>
                <c:pt idx="17">
                  <c:v>9.8167539267015713E-2</c:v>
                </c:pt>
                <c:pt idx="18">
                  <c:v>5.113636363636364E-2</c:v>
                </c:pt>
                <c:pt idx="19">
                  <c:v>6.6726780883678991E-2</c:v>
                </c:pt>
                <c:pt idx="20">
                  <c:v>6.6666666666666666E-2</c:v>
                </c:pt>
                <c:pt idx="21">
                  <c:v>4.1844577284372332E-2</c:v>
                </c:pt>
                <c:pt idx="22">
                  <c:v>5.6117755289788407E-2</c:v>
                </c:pt>
                <c:pt idx="23">
                  <c:v>7.2198275862068964E-2</c:v>
                </c:pt>
                <c:pt idx="24">
                  <c:v>7.0201643017177004E-2</c:v>
                </c:pt>
                <c:pt idx="25">
                  <c:v>7.342007434944238E-2</c:v>
                </c:pt>
                <c:pt idx="26">
                  <c:v>5.3249804228660921E-2</c:v>
                </c:pt>
                <c:pt idx="27">
                  <c:v>6.6526610644257703E-2</c:v>
                </c:pt>
                <c:pt idx="28">
                  <c:v>6.6666666666666666E-2</c:v>
                </c:pt>
                <c:pt idx="29">
                  <c:v>7.2254335260115612E-2</c:v>
                </c:pt>
                <c:pt idx="30">
                  <c:v>5.6348610067618335E-2</c:v>
                </c:pt>
                <c:pt idx="31">
                  <c:v>4.9319727891156462E-2</c:v>
                </c:pt>
                <c:pt idx="32">
                  <c:v>5.3722902921771912E-2</c:v>
                </c:pt>
                <c:pt idx="33">
                  <c:v>6.9124423963133647E-2</c:v>
                </c:pt>
                <c:pt idx="34">
                  <c:v>7.9002079002079006E-2</c:v>
                </c:pt>
                <c:pt idx="35">
                  <c:v>5.4315476190476192E-2</c:v>
                </c:pt>
                <c:pt idx="36">
                  <c:v>8.8307440719542107E-2</c:v>
                </c:pt>
                <c:pt idx="37">
                  <c:v>5.7167985927880388E-2</c:v>
                </c:pt>
                <c:pt idx="38">
                  <c:v>8.0964153275648945E-2</c:v>
                </c:pt>
                <c:pt idx="39">
                  <c:v>8.7437185929648248E-2</c:v>
                </c:pt>
                <c:pt idx="40">
                  <c:v>9.8765432098765427E-2</c:v>
                </c:pt>
                <c:pt idx="41">
                  <c:v>6.5913370998116755E-2</c:v>
                </c:pt>
                <c:pt idx="42">
                  <c:v>6.6761363636363633E-2</c:v>
                </c:pt>
                <c:pt idx="43">
                  <c:v>6.7490494296577941E-2</c:v>
                </c:pt>
                <c:pt idx="44">
                  <c:v>8.3614864864864871E-2</c:v>
                </c:pt>
                <c:pt idx="45">
                  <c:v>8.2403433476394852E-2</c:v>
                </c:pt>
                <c:pt idx="46">
                  <c:v>6.5175097276264596E-2</c:v>
                </c:pt>
                <c:pt idx="47">
                  <c:v>6.2015503875968991E-2</c:v>
                </c:pt>
                <c:pt idx="48">
                  <c:v>9.2395748160261651E-2</c:v>
                </c:pt>
                <c:pt idx="49">
                  <c:v>8.6243763364219531E-2</c:v>
                </c:pt>
                <c:pt idx="50">
                  <c:v>0.10137375651350071</c:v>
                </c:pt>
                <c:pt idx="51">
                  <c:v>9.2495636998254804E-2</c:v>
                </c:pt>
                <c:pt idx="52">
                  <c:v>8.5453359425962161E-2</c:v>
                </c:pt>
                <c:pt idx="53">
                  <c:v>9.438618136952498E-2</c:v>
                </c:pt>
                <c:pt idx="54">
                  <c:v>0.11007268951194185</c:v>
                </c:pt>
                <c:pt idx="55">
                  <c:v>8.4210526315789472E-2</c:v>
                </c:pt>
                <c:pt idx="56">
                  <c:v>8.707360861759425E-2</c:v>
                </c:pt>
                <c:pt idx="57">
                  <c:v>7.8395624430264363E-2</c:v>
                </c:pt>
                <c:pt idx="58">
                  <c:v>8.2427536231884063E-2</c:v>
                </c:pt>
                <c:pt idx="59">
                  <c:v>6.8164794007490634E-2</c:v>
                </c:pt>
                <c:pt idx="60">
                  <c:v>8.0064051240992792E-2</c:v>
                </c:pt>
                <c:pt idx="61">
                  <c:v>8.2731815657967792E-2</c:v>
                </c:pt>
                <c:pt idx="62">
                  <c:v>5.7625145518044235E-2</c:v>
                </c:pt>
                <c:pt idx="63">
                  <c:v>6.12369871402327E-2</c:v>
                </c:pt>
                <c:pt idx="64">
                  <c:v>7.8880407124681931E-2</c:v>
                </c:pt>
                <c:pt idx="65">
                  <c:v>7.9169006176305443E-2</c:v>
                </c:pt>
                <c:pt idx="66">
                  <c:v>7.7178423236514526E-2</c:v>
                </c:pt>
                <c:pt idx="67">
                  <c:v>5.4750402576489533E-2</c:v>
                </c:pt>
                <c:pt idx="68">
                  <c:v>8.33976833976834E-2</c:v>
                </c:pt>
                <c:pt idx="69">
                  <c:v>7.200647249190939E-2</c:v>
                </c:pt>
                <c:pt idx="70">
                  <c:v>0.12371134020618557</c:v>
                </c:pt>
                <c:pt idx="71">
                  <c:v>8.7866108786610872E-2</c:v>
                </c:pt>
                <c:pt idx="72">
                  <c:v>6.5047021943573674E-2</c:v>
                </c:pt>
                <c:pt idx="73">
                  <c:v>6.1009428729894621E-2</c:v>
                </c:pt>
                <c:pt idx="74">
                  <c:v>5.2031714568880082E-2</c:v>
                </c:pt>
                <c:pt idx="75">
                  <c:v>6.0179257362355951E-2</c:v>
                </c:pt>
                <c:pt idx="76">
                  <c:v>5.6300268096514748E-2</c:v>
                </c:pt>
                <c:pt idx="77">
                  <c:v>5.6943637420104588E-2</c:v>
                </c:pt>
                <c:pt idx="78">
                  <c:v>7.4046920821114373E-2</c:v>
                </c:pt>
                <c:pt idx="79">
                  <c:v>8.9093701996927802E-2</c:v>
                </c:pt>
                <c:pt idx="80">
                  <c:v>6.744379683597003E-2</c:v>
                </c:pt>
                <c:pt idx="81">
                  <c:v>7.6278290025146689E-2</c:v>
                </c:pt>
                <c:pt idx="82">
                  <c:v>4.9005681818181816E-2</c:v>
                </c:pt>
                <c:pt idx="83">
                  <c:v>0.1054739652870494</c:v>
                </c:pt>
                <c:pt idx="84">
                  <c:v>7.1428571428571425E-2</c:v>
                </c:pt>
                <c:pt idx="85">
                  <c:v>5.894308943089431E-2</c:v>
                </c:pt>
                <c:pt idx="86">
                  <c:v>7.4875958502480827E-2</c:v>
                </c:pt>
                <c:pt idx="87">
                  <c:v>8.0109239872553487E-2</c:v>
                </c:pt>
                <c:pt idx="88">
                  <c:v>7.5949367088607597E-2</c:v>
                </c:pt>
                <c:pt idx="89">
                  <c:v>7.1335078534031413E-2</c:v>
                </c:pt>
                <c:pt idx="90">
                  <c:v>7.5445816186556922E-2</c:v>
                </c:pt>
                <c:pt idx="91">
                  <c:v>7.6570680628272256E-2</c:v>
                </c:pt>
                <c:pt idx="92">
                  <c:v>9.039087947882736E-2</c:v>
                </c:pt>
                <c:pt idx="93">
                  <c:v>0.10845986984815618</c:v>
                </c:pt>
                <c:pt idx="94">
                  <c:v>7.0422535211267609E-2</c:v>
                </c:pt>
                <c:pt idx="95">
                  <c:v>8.1170991350632063E-2</c:v>
                </c:pt>
                <c:pt idx="96">
                  <c:v>7.6966932725199541E-2</c:v>
                </c:pt>
                <c:pt idx="97">
                  <c:v>7.441860465116279E-2</c:v>
                </c:pt>
                <c:pt idx="98">
                  <c:v>6.2847608453837592E-2</c:v>
                </c:pt>
                <c:pt idx="99">
                  <c:v>9.4773118897185524E-2</c:v>
                </c:pt>
                <c:pt idx="100">
                  <c:v>9.2698933552091883E-2</c:v>
                </c:pt>
                <c:pt idx="101">
                  <c:v>0.14420485175202155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D8C-4AF9-A377-94F22B9511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3175">
              <a:solidFill>
                <a:srgbClr val="000000"/>
              </a:solidFill>
              <a:prstDash val="solid"/>
            </a:ln>
          </c:spPr>
        </c:dropLines>
        <c:axId val="780101912"/>
        <c:axId val="1"/>
      </c:areaChart>
      <c:dateAx>
        <c:axId val="7801019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Offset val="100"/>
        <c:baseTimeUnit val="months"/>
        <c:majorUnit val="3"/>
        <c:majorTimeUnit val="months"/>
        <c:minorUnit val="1"/>
        <c:minorTimeUnit val="months"/>
      </c:dateAx>
      <c:valAx>
        <c:axId val="1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80101912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548167780817066"/>
          <c:y val="4.6021828909885265E-2"/>
          <c:w val="0.11961515965199129"/>
          <c:h val="0.89122761115759996"/>
        </c:manualLayout>
      </c:layout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75" l="0.25" r="0.25" t="0.75" header="0.3" footer="0.3"/>
    <c:pageSetup paperSize="9"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/>
              <a:t>Fuel Vouchers by Distribution Point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3617634078925981E-2"/>
          <c:y val="8.787565667419607E-2"/>
          <c:w val="0.91565465821197134"/>
          <c:h val="0.71586321586049084"/>
        </c:manualLayout>
      </c:layout>
      <c:areaChart>
        <c:grouping val="stacked"/>
        <c:varyColors val="0"/>
        <c:ser>
          <c:idx val="0"/>
          <c:order val="0"/>
          <c:tx>
            <c:strRef>
              <c:f>'Fuel Voucher Stats'!$A$7</c:f>
              <c:strCache>
                <c:ptCount val="1"/>
                <c:pt idx="0">
                  <c:v>Annfield Plain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'Fuel Voucher Stats'!$B$6:$BD$6</c:f>
              <c:numCache>
                <c:formatCode>mmm\-yy</c:formatCode>
                <c:ptCount val="55"/>
                <c:pt idx="0">
                  <c:v>42095</c:v>
                </c:pt>
                <c:pt idx="1">
                  <c:v>42125</c:v>
                </c:pt>
                <c:pt idx="2">
                  <c:v>42156</c:v>
                </c:pt>
                <c:pt idx="3">
                  <c:v>42186</c:v>
                </c:pt>
                <c:pt idx="4">
                  <c:v>42217</c:v>
                </c:pt>
                <c:pt idx="5">
                  <c:v>42248</c:v>
                </c:pt>
                <c:pt idx="6">
                  <c:v>42278</c:v>
                </c:pt>
                <c:pt idx="7">
                  <c:v>42309</c:v>
                </c:pt>
                <c:pt idx="8">
                  <c:v>42339</c:v>
                </c:pt>
                <c:pt idx="9">
                  <c:v>42370</c:v>
                </c:pt>
                <c:pt idx="10">
                  <c:v>42401</c:v>
                </c:pt>
                <c:pt idx="11">
                  <c:v>42430</c:v>
                </c:pt>
                <c:pt idx="12">
                  <c:v>42465</c:v>
                </c:pt>
                <c:pt idx="13">
                  <c:v>42496</c:v>
                </c:pt>
                <c:pt idx="14">
                  <c:v>42525</c:v>
                </c:pt>
                <c:pt idx="15">
                  <c:v>42560</c:v>
                </c:pt>
                <c:pt idx="16">
                  <c:v>42591</c:v>
                </c:pt>
                <c:pt idx="17">
                  <c:v>42620</c:v>
                </c:pt>
                <c:pt idx="18">
                  <c:v>42655</c:v>
                </c:pt>
                <c:pt idx="19">
                  <c:v>42686</c:v>
                </c:pt>
                <c:pt idx="20">
                  <c:v>42715</c:v>
                </c:pt>
                <c:pt idx="21">
                  <c:v>42736</c:v>
                </c:pt>
                <c:pt idx="22">
                  <c:v>42767</c:v>
                </c:pt>
                <c:pt idx="23">
                  <c:v>42795</c:v>
                </c:pt>
                <c:pt idx="24">
                  <c:v>42826</c:v>
                </c:pt>
                <c:pt idx="25">
                  <c:v>42856</c:v>
                </c:pt>
                <c:pt idx="26">
                  <c:v>42887</c:v>
                </c:pt>
                <c:pt idx="27">
                  <c:v>42917</c:v>
                </c:pt>
                <c:pt idx="28">
                  <c:v>42948</c:v>
                </c:pt>
                <c:pt idx="29">
                  <c:v>42979</c:v>
                </c:pt>
                <c:pt idx="30">
                  <c:v>43009</c:v>
                </c:pt>
                <c:pt idx="31">
                  <c:v>43040</c:v>
                </c:pt>
                <c:pt idx="32">
                  <c:v>43070</c:v>
                </c:pt>
                <c:pt idx="33">
                  <c:v>43101</c:v>
                </c:pt>
                <c:pt idx="34">
                  <c:v>43132</c:v>
                </c:pt>
                <c:pt idx="35">
                  <c:v>43160</c:v>
                </c:pt>
                <c:pt idx="36">
                  <c:v>43191</c:v>
                </c:pt>
                <c:pt idx="37">
                  <c:v>43221</c:v>
                </c:pt>
                <c:pt idx="38">
                  <c:v>43252</c:v>
                </c:pt>
                <c:pt idx="39">
                  <c:v>43282</c:v>
                </c:pt>
                <c:pt idx="40">
                  <c:v>43313</c:v>
                </c:pt>
                <c:pt idx="41">
                  <c:v>43344</c:v>
                </c:pt>
                <c:pt idx="42">
                  <c:v>43374</c:v>
                </c:pt>
                <c:pt idx="43">
                  <c:v>43405</c:v>
                </c:pt>
                <c:pt idx="44">
                  <c:v>43435</c:v>
                </c:pt>
                <c:pt idx="45">
                  <c:v>43466</c:v>
                </c:pt>
                <c:pt idx="46">
                  <c:v>43497</c:v>
                </c:pt>
                <c:pt idx="47">
                  <c:v>43525</c:v>
                </c:pt>
                <c:pt idx="48">
                  <c:v>43556</c:v>
                </c:pt>
                <c:pt idx="49">
                  <c:v>43586</c:v>
                </c:pt>
                <c:pt idx="50">
                  <c:v>43617</c:v>
                </c:pt>
                <c:pt idx="51">
                  <c:v>43647</c:v>
                </c:pt>
                <c:pt idx="52">
                  <c:v>43678</c:v>
                </c:pt>
                <c:pt idx="53">
                  <c:v>43709</c:v>
                </c:pt>
                <c:pt idx="54">
                  <c:v>43739</c:v>
                </c:pt>
              </c:numCache>
            </c:numRef>
          </c:cat>
          <c:val>
            <c:numRef>
              <c:f>'Fuel Voucher Stats'!$B$7:$BD$7</c:f>
              <c:numCache>
                <c:formatCode>General</c:formatCode>
                <c:ptCount val="5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2</c:v>
                </c:pt>
                <c:pt idx="12">
                  <c:v>0</c:v>
                </c:pt>
                <c:pt idx="13">
                  <c:v>0</c:v>
                </c:pt>
                <c:pt idx="14">
                  <c:v>3</c:v>
                </c:pt>
                <c:pt idx="15">
                  <c:v>2</c:v>
                </c:pt>
                <c:pt idx="16">
                  <c:v>8</c:v>
                </c:pt>
                <c:pt idx="17">
                  <c:v>9</c:v>
                </c:pt>
                <c:pt idx="18">
                  <c:v>7</c:v>
                </c:pt>
                <c:pt idx="19">
                  <c:v>26</c:v>
                </c:pt>
                <c:pt idx="20">
                  <c:v>17</c:v>
                </c:pt>
                <c:pt idx="21">
                  <c:v>19</c:v>
                </c:pt>
                <c:pt idx="22">
                  <c:v>20</c:v>
                </c:pt>
                <c:pt idx="23">
                  <c:v>13</c:v>
                </c:pt>
                <c:pt idx="24">
                  <c:v>24</c:v>
                </c:pt>
                <c:pt idx="25">
                  <c:v>19</c:v>
                </c:pt>
                <c:pt idx="26">
                  <c:v>14</c:v>
                </c:pt>
                <c:pt idx="27">
                  <c:v>16</c:v>
                </c:pt>
                <c:pt idx="28">
                  <c:v>24</c:v>
                </c:pt>
                <c:pt idx="29">
                  <c:v>18</c:v>
                </c:pt>
                <c:pt idx="30">
                  <c:v>23</c:v>
                </c:pt>
                <c:pt idx="31">
                  <c:v>28</c:v>
                </c:pt>
                <c:pt idx="32">
                  <c:v>21</c:v>
                </c:pt>
                <c:pt idx="33">
                  <c:v>36</c:v>
                </c:pt>
                <c:pt idx="34">
                  <c:v>34</c:v>
                </c:pt>
                <c:pt idx="35">
                  <c:v>28</c:v>
                </c:pt>
                <c:pt idx="36">
                  <c:v>18</c:v>
                </c:pt>
                <c:pt idx="37">
                  <c:v>21</c:v>
                </c:pt>
                <c:pt idx="38">
                  <c:v>16</c:v>
                </c:pt>
                <c:pt idx="39">
                  <c:v>13</c:v>
                </c:pt>
                <c:pt idx="40">
                  <c:v>20</c:v>
                </c:pt>
                <c:pt idx="41">
                  <c:v>23</c:v>
                </c:pt>
                <c:pt idx="42">
                  <c:v>34</c:v>
                </c:pt>
                <c:pt idx="43">
                  <c:v>27</c:v>
                </c:pt>
                <c:pt idx="44">
                  <c:v>27</c:v>
                </c:pt>
                <c:pt idx="45">
                  <c:v>48</c:v>
                </c:pt>
                <c:pt idx="46">
                  <c:v>26</c:v>
                </c:pt>
                <c:pt idx="47">
                  <c:v>7</c:v>
                </c:pt>
                <c:pt idx="48">
                  <c:v>24</c:v>
                </c:pt>
                <c:pt idx="49">
                  <c:v>21</c:v>
                </c:pt>
                <c:pt idx="50">
                  <c:v>14</c:v>
                </c:pt>
                <c:pt idx="51">
                  <c:v>10</c:v>
                </c:pt>
                <c:pt idx="52">
                  <c:v>14</c:v>
                </c:pt>
                <c:pt idx="53">
                  <c:v>10</c:v>
                </c:pt>
                <c:pt idx="54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E9-456C-94C5-9AB60CBD1C90}"/>
            </c:ext>
          </c:extLst>
        </c:ser>
        <c:ser>
          <c:idx val="1"/>
          <c:order val="1"/>
          <c:tx>
            <c:strRef>
              <c:f>'Fuel Voucher Stats'!$A$8</c:f>
              <c:strCache>
                <c:ptCount val="1"/>
                <c:pt idx="0">
                  <c:v>Brandon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numRef>
              <c:f>'Fuel Voucher Stats'!$B$6:$BD$6</c:f>
              <c:numCache>
                <c:formatCode>mmm\-yy</c:formatCode>
                <c:ptCount val="55"/>
                <c:pt idx="0">
                  <c:v>42095</c:v>
                </c:pt>
                <c:pt idx="1">
                  <c:v>42125</c:v>
                </c:pt>
                <c:pt idx="2">
                  <c:v>42156</c:v>
                </c:pt>
                <c:pt idx="3">
                  <c:v>42186</c:v>
                </c:pt>
                <c:pt idx="4">
                  <c:v>42217</c:v>
                </c:pt>
                <c:pt idx="5">
                  <c:v>42248</c:v>
                </c:pt>
                <c:pt idx="6">
                  <c:v>42278</c:v>
                </c:pt>
                <c:pt idx="7">
                  <c:v>42309</c:v>
                </c:pt>
                <c:pt idx="8">
                  <c:v>42339</c:v>
                </c:pt>
                <c:pt idx="9">
                  <c:v>42370</c:v>
                </c:pt>
                <c:pt idx="10">
                  <c:v>42401</c:v>
                </c:pt>
                <c:pt idx="11">
                  <c:v>42430</c:v>
                </c:pt>
                <c:pt idx="12">
                  <c:v>42465</c:v>
                </c:pt>
                <c:pt idx="13">
                  <c:v>42496</c:v>
                </c:pt>
                <c:pt idx="14">
                  <c:v>42525</c:v>
                </c:pt>
                <c:pt idx="15">
                  <c:v>42560</c:v>
                </c:pt>
                <c:pt idx="16">
                  <c:v>42591</c:v>
                </c:pt>
                <c:pt idx="17">
                  <c:v>42620</c:v>
                </c:pt>
                <c:pt idx="18">
                  <c:v>42655</c:v>
                </c:pt>
                <c:pt idx="19">
                  <c:v>42686</c:v>
                </c:pt>
                <c:pt idx="20">
                  <c:v>42715</c:v>
                </c:pt>
                <c:pt idx="21">
                  <c:v>42736</c:v>
                </c:pt>
                <c:pt idx="22">
                  <c:v>42767</c:v>
                </c:pt>
                <c:pt idx="23">
                  <c:v>42795</c:v>
                </c:pt>
                <c:pt idx="24">
                  <c:v>42826</c:v>
                </c:pt>
                <c:pt idx="25">
                  <c:v>42856</c:v>
                </c:pt>
                <c:pt idx="26">
                  <c:v>42887</c:v>
                </c:pt>
                <c:pt idx="27">
                  <c:v>42917</c:v>
                </c:pt>
                <c:pt idx="28">
                  <c:v>42948</c:v>
                </c:pt>
                <c:pt idx="29">
                  <c:v>42979</c:v>
                </c:pt>
                <c:pt idx="30">
                  <c:v>43009</c:v>
                </c:pt>
                <c:pt idx="31">
                  <c:v>43040</c:v>
                </c:pt>
                <c:pt idx="32">
                  <c:v>43070</c:v>
                </c:pt>
                <c:pt idx="33">
                  <c:v>43101</c:v>
                </c:pt>
                <c:pt idx="34">
                  <c:v>43132</c:v>
                </c:pt>
                <c:pt idx="35">
                  <c:v>43160</c:v>
                </c:pt>
                <c:pt idx="36">
                  <c:v>43191</c:v>
                </c:pt>
                <c:pt idx="37">
                  <c:v>43221</c:v>
                </c:pt>
                <c:pt idx="38">
                  <c:v>43252</c:v>
                </c:pt>
                <c:pt idx="39">
                  <c:v>43282</c:v>
                </c:pt>
                <c:pt idx="40">
                  <c:v>43313</c:v>
                </c:pt>
                <c:pt idx="41">
                  <c:v>43344</c:v>
                </c:pt>
                <c:pt idx="42">
                  <c:v>43374</c:v>
                </c:pt>
                <c:pt idx="43">
                  <c:v>43405</c:v>
                </c:pt>
                <c:pt idx="44">
                  <c:v>43435</c:v>
                </c:pt>
                <c:pt idx="45">
                  <c:v>43466</c:v>
                </c:pt>
                <c:pt idx="46">
                  <c:v>43497</c:v>
                </c:pt>
                <c:pt idx="47">
                  <c:v>43525</c:v>
                </c:pt>
                <c:pt idx="48">
                  <c:v>43556</c:v>
                </c:pt>
                <c:pt idx="49">
                  <c:v>43586</c:v>
                </c:pt>
                <c:pt idx="50">
                  <c:v>43617</c:v>
                </c:pt>
                <c:pt idx="51">
                  <c:v>43647</c:v>
                </c:pt>
                <c:pt idx="52">
                  <c:v>43678</c:v>
                </c:pt>
                <c:pt idx="53">
                  <c:v>43709</c:v>
                </c:pt>
                <c:pt idx="54">
                  <c:v>43739</c:v>
                </c:pt>
              </c:numCache>
            </c:numRef>
          </c:cat>
          <c:val>
            <c:numRef>
              <c:f>'Fuel Voucher Stats'!$B$8:$BD$8</c:f>
              <c:numCache>
                <c:formatCode>General</c:formatCode>
                <c:ptCount val="55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10</c:v>
                </c:pt>
                <c:pt idx="4">
                  <c:v>9</c:v>
                </c:pt>
                <c:pt idx="5">
                  <c:v>5</c:v>
                </c:pt>
                <c:pt idx="6">
                  <c:v>11</c:v>
                </c:pt>
                <c:pt idx="7">
                  <c:v>5</c:v>
                </c:pt>
                <c:pt idx="8">
                  <c:v>18</c:v>
                </c:pt>
                <c:pt idx="9">
                  <c:v>12</c:v>
                </c:pt>
                <c:pt idx="10">
                  <c:v>11</c:v>
                </c:pt>
                <c:pt idx="11">
                  <c:v>4</c:v>
                </c:pt>
                <c:pt idx="12">
                  <c:v>6</c:v>
                </c:pt>
                <c:pt idx="13">
                  <c:v>4</c:v>
                </c:pt>
                <c:pt idx="14">
                  <c:v>8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7</c:v>
                </c:pt>
                <c:pt idx="19">
                  <c:v>17</c:v>
                </c:pt>
                <c:pt idx="20">
                  <c:v>10</c:v>
                </c:pt>
                <c:pt idx="21">
                  <c:v>9</c:v>
                </c:pt>
                <c:pt idx="22">
                  <c:v>12</c:v>
                </c:pt>
                <c:pt idx="23">
                  <c:v>12</c:v>
                </c:pt>
                <c:pt idx="24">
                  <c:v>6</c:v>
                </c:pt>
                <c:pt idx="25">
                  <c:v>9</c:v>
                </c:pt>
                <c:pt idx="26">
                  <c:v>7</c:v>
                </c:pt>
                <c:pt idx="27">
                  <c:v>7</c:v>
                </c:pt>
                <c:pt idx="28">
                  <c:v>10</c:v>
                </c:pt>
                <c:pt idx="29">
                  <c:v>12</c:v>
                </c:pt>
                <c:pt idx="30">
                  <c:v>7</c:v>
                </c:pt>
                <c:pt idx="31">
                  <c:v>11</c:v>
                </c:pt>
                <c:pt idx="32">
                  <c:v>12</c:v>
                </c:pt>
                <c:pt idx="33">
                  <c:v>11</c:v>
                </c:pt>
                <c:pt idx="34">
                  <c:v>7</c:v>
                </c:pt>
                <c:pt idx="35">
                  <c:v>10</c:v>
                </c:pt>
                <c:pt idx="36">
                  <c:v>7</c:v>
                </c:pt>
                <c:pt idx="37">
                  <c:v>7</c:v>
                </c:pt>
                <c:pt idx="38">
                  <c:v>5</c:v>
                </c:pt>
                <c:pt idx="39">
                  <c:v>3</c:v>
                </c:pt>
                <c:pt idx="40">
                  <c:v>2</c:v>
                </c:pt>
                <c:pt idx="41">
                  <c:v>8</c:v>
                </c:pt>
                <c:pt idx="42">
                  <c:v>5</c:v>
                </c:pt>
                <c:pt idx="43">
                  <c:v>10</c:v>
                </c:pt>
                <c:pt idx="44">
                  <c:v>9</c:v>
                </c:pt>
                <c:pt idx="45">
                  <c:v>9</c:v>
                </c:pt>
                <c:pt idx="46">
                  <c:v>14</c:v>
                </c:pt>
                <c:pt idx="47">
                  <c:v>7</c:v>
                </c:pt>
                <c:pt idx="48">
                  <c:v>4</c:v>
                </c:pt>
                <c:pt idx="49">
                  <c:v>6</c:v>
                </c:pt>
                <c:pt idx="50">
                  <c:v>4</c:v>
                </c:pt>
                <c:pt idx="51">
                  <c:v>6</c:v>
                </c:pt>
                <c:pt idx="52">
                  <c:v>0</c:v>
                </c:pt>
                <c:pt idx="53">
                  <c:v>5</c:v>
                </c:pt>
                <c:pt idx="5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9E9-456C-94C5-9AB60CBD1C90}"/>
            </c:ext>
          </c:extLst>
        </c:ser>
        <c:ser>
          <c:idx val="2"/>
          <c:order val="2"/>
          <c:tx>
            <c:strRef>
              <c:f>'Fuel Voucher Stats'!$A$9</c:f>
              <c:strCache>
                <c:ptCount val="1"/>
                <c:pt idx="0">
                  <c:v>Chester le Street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numRef>
              <c:f>'Fuel Voucher Stats'!$B$6:$BD$6</c:f>
              <c:numCache>
                <c:formatCode>mmm\-yy</c:formatCode>
                <c:ptCount val="55"/>
                <c:pt idx="0">
                  <c:v>42095</c:v>
                </c:pt>
                <c:pt idx="1">
                  <c:v>42125</c:v>
                </c:pt>
                <c:pt idx="2">
                  <c:v>42156</c:v>
                </c:pt>
                <c:pt idx="3">
                  <c:v>42186</c:v>
                </c:pt>
                <c:pt idx="4">
                  <c:v>42217</c:v>
                </c:pt>
                <c:pt idx="5">
                  <c:v>42248</c:v>
                </c:pt>
                <c:pt idx="6">
                  <c:v>42278</c:v>
                </c:pt>
                <c:pt idx="7">
                  <c:v>42309</c:v>
                </c:pt>
                <c:pt idx="8">
                  <c:v>42339</c:v>
                </c:pt>
                <c:pt idx="9">
                  <c:v>42370</c:v>
                </c:pt>
                <c:pt idx="10">
                  <c:v>42401</c:v>
                </c:pt>
                <c:pt idx="11">
                  <c:v>42430</c:v>
                </c:pt>
                <c:pt idx="12">
                  <c:v>42465</c:v>
                </c:pt>
                <c:pt idx="13">
                  <c:v>42496</c:v>
                </c:pt>
                <c:pt idx="14">
                  <c:v>42525</c:v>
                </c:pt>
                <c:pt idx="15">
                  <c:v>42560</c:v>
                </c:pt>
                <c:pt idx="16">
                  <c:v>42591</c:v>
                </c:pt>
                <c:pt idx="17">
                  <c:v>42620</c:v>
                </c:pt>
                <c:pt idx="18">
                  <c:v>42655</c:v>
                </c:pt>
                <c:pt idx="19">
                  <c:v>42686</c:v>
                </c:pt>
                <c:pt idx="20">
                  <c:v>42715</c:v>
                </c:pt>
                <c:pt idx="21">
                  <c:v>42736</c:v>
                </c:pt>
                <c:pt idx="22">
                  <c:v>42767</c:v>
                </c:pt>
                <c:pt idx="23">
                  <c:v>42795</c:v>
                </c:pt>
                <c:pt idx="24">
                  <c:v>42826</c:v>
                </c:pt>
                <c:pt idx="25">
                  <c:v>42856</c:v>
                </c:pt>
                <c:pt idx="26">
                  <c:v>42887</c:v>
                </c:pt>
                <c:pt idx="27">
                  <c:v>42917</c:v>
                </c:pt>
                <c:pt idx="28">
                  <c:v>42948</c:v>
                </c:pt>
                <c:pt idx="29">
                  <c:v>42979</c:v>
                </c:pt>
                <c:pt idx="30">
                  <c:v>43009</c:v>
                </c:pt>
                <c:pt idx="31">
                  <c:v>43040</c:v>
                </c:pt>
                <c:pt idx="32">
                  <c:v>43070</c:v>
                </c:pt>
                <c:pt idx="33">
                  <c:v>43101</c:v>
                </c:pt>
                <c:pt idx="34">
                  <c:v>43132</c:v>
                </c:pt>
                <c:pt idx="35">
                  <c:v>43160</c:v>
                </c:pt>
                <c:pt idx="36">
                  <c:v>43191</c:v>
                </c:pt>
                <c:pt idx="37">
                  <c:v>43221</c:v>
                </c:pt>
                <c:pt idx="38">
                  <c:v>43252</c:v>
                </c:pt>
                <c:pt idx="39">
                  <c:v>43282</c:v>
                </c:pt>
                <c:pt idx="40">
                  <c:v>43313</c:v>
                </c:pt>
                <c:pt idx="41">
                  <c:v>43344</c:v>
                </c:pt>
                <c:pt idx="42">
                  <c:v>43374</c:v>
                </c:pt>
                <c:pt idx="43">
                  <c:v>43405</c:v>
                </c:pt>
                <c:pt idx="44">
                  <c:v>43435</c:v>
                </c:pt>
                <c:pt idx="45">
                  <c:v>43466</c:v>
                </c:pt>
                <c:pt idx="46">
                  <c:v>43497</c:v>
                </c:pt>
                <c:pt idx="47">
                  <c:v>43525</c:v>
                </c:pt>
                <c:pt idx="48">
                  <c:v>43556</c:v>
                </c:pt>
                <c:pt idx="49">
                  <c:v>43586</c:v>
                </c:pt>
                <c:pt idx="50">
                  <c:v>43617</c:v>
                </c:pt>
                <c:pt idx="51">
                  <c:v>43647</c:v>
                </c:pt>
                <c:pt idx="52">
                  <c:v>43678</c:v>
                </c:pt>
                <c:pt idx="53">
                  <c:v>43709</c:v>
                </c:pt>
                <c:pt idx="54">
                  <c:v>43739</c:v>
                </c:pt>
              </c:numCache>
            </c:numRef>
          </c:cat>
          <c:val>
            <c:numRef>
              <c:f>'Fuel Voucher Stats'!$B$9:$BD$9</c:f>
              <c:numCache>
                <c:formatCode>General</c:formatCode>
                <c:ptCount val="55"/>
                <c:pt idx="0">
                  <c:v>1</c:v>
                </c:pt>
                <c:pt idx="1">
                  <c:v>20</c:v>
                </c:pt>
                <c:pt idx="2">
                  <c:v>16</c:v>
                </c:pt>
                <c:pt idx="3">
                  <c:v>27</c:v>
                </c:pt>
                <c:pt idx="4">
                  <c:v>11</c:v>
                </c:pt>
                <c:pt idx="5">
                  <c:v>26</c:v>
                </c:pt>
                <c:pt idx="6">
                  <c:v>28</c:v>
                </c:pt>
                <c:pt idx="7">
                  <c:v>30</c:v>
                </c:pt>
                <c:pt idx="8">
                  <c:v>40</c:v>
                </c:pt>
                <c:pt idx="9">
                  <c:v>34</c:v>
                </c:pt>
                <c:pt idx="10">
                  <c:v>41</c:v>
                </c:pt>
                <c:pt idx="11">
                  <c:v>28</c:v>
                </c:pt>
                <c:pt idx="12">
                  <c:v>21</c:v>
                </c:pt>
                <c:pt idx="13">
                  <c:v>30</c:v>
                </c:pt>
                <c:pt idx="14">
                  <c:v>29</c:v>
                </c:pt>
                <c:pt idx="15">
                  <c:v>22</c:v>
                </c:pt>
                <c:pt idx="16">
                  <c:v>14</c:v>
                </c:pt>
                <c:pt idx="17">
                  <c:v>31</c:v>
                </c:pt>
                <c:pt idx="18">
                  <c:v>27</c:v>
                </c:pt>
                <c:pt idx="19">
                  <c:v>49</c:v>
                </c:pt>
                <c:pt idx="20">
                  <c:v>28</c:v>
                </c:pt>
                <c:pt idx="21">
                  <c:v>47</c:v>
                </c:pt>
                <c:pt idx="22">
                  <c:v>50</c:v>
                </c:pt>
                <c:pt idx="23">
                  <c:v>48</c:v>
                </c:pt>
                <c:pt idx="24">
                  <c:v>22</c:v>
                </c:pt>
                <c:pt idx="25">
                  <c:v>33</c:v>
                </c:pt>
                <c:pt idx="26">
                  <c:v>20</c:v>
                </c:pt>
                <c:pt idx="27">
                  <c:v>21</c:v>
                </c:pt>
                <c:pt idx="28">
                  <c:v>17</c:v>
                </c:pt>
                <c:pt idx="29">
                  <c:v>22</c:v>
                </c:pt>
                <c:pt idx="30">
                  <c:v>22</c:v>
                </c:pt>
                <c:pt idx="31">
                  <c:v>44</c:v>
                </c:pt>
                <c:pt idx="32">
                  <c:v>44</c:v>
                </c:pt>
                <c:pt idx="33">
                  <c:v>41</c:v>
                </c:pt>
                <c:pt idx="34">
                  <c:v>41</c:v>
                </c:pt>
                <c:pt idx="35">
                  <c:v>46</c:v>
                </c:pt>
                <c:pt idx="36">
                  <c:v>29</c:v>
                </c:pt>
                <c:pt idx="37">
                  <c:v>20</c:v>
                </c:pt>
                <c:pt idx="38">
                  <c:v>22</c:v>
                </c:pt>
                <c:pt idx="39">
                  <c:v>17</c:v>
                </c:pt>
                <c:pt idx="40">
                  <c:v>16</c:v>
                </c:pt>
                <c:pt idx="41">
                  <c:v>28</c:v>
                </c:pt>
                <c:pt idx="42">
                  <c:v>31</c:v>
                </c:pt>
                <c:pt idx="43">
                  <c:v>38</c:v>
                </c:pt>
                <c:pt idx="44">
                  <c:v>30</c:v>
                </c:pt>
                <c:pt idx="45">
                  <c:v>42</c:v>
                </c:pt>
                <c:pt idx="46">
                  <c:v>32</c:v>
                </c:pt>
                <c:pt idx="47">
                  <c:v>14</c:v>
                </c:pt>
                <c:pt idx="48">
                  <c:v>22</c:v>
                </c:pt>
                <c:pt idx="49">
                  <c:v>21</c:v>
                </c:pt>
                <c:pt idx="50">
                  <c:v>15</c:v>
                </c:pt>
                <c:pt idx="51">
                  <c:v>19</c:v>
                </c:pt>
                <c:pt idx="52">
                  <c:v>14</c:v>
                </c:pt>
                <c:pt idx="53">
                  <c:v>20</c:v>
                </c:pt>
                <c:pt idx="54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9E9-456C-94C5-9AB60CBD1C90}"/>
            </c:ext>
          </c:extLst>
        </c:ser>
        <c:ser>
          <c:idx val="3"/>
          <c:order val="3"/>
          <c:tx>
            <c:strRef>
              <c:f>'Fuel Voucher Stats'!$A$10</c:f>
              <c:strCache>
                <c:ptCount val="1"/>
                <c:pt idx="0">
                  <c:v>Chilton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cat>
            <c:numRef>
              <c:f>'Fuel Voucher Stats'!$B$6:$BD$6</c:f>
              <c:numCache>
                <c:formatCode>mmm\-yy</c:formatCode>
                <c:ptCount val="55"/>
                <c:pt idx="0">
                  <c:v>42095</c:v>
                </c:pt>
                <c:pt idx="1">
                  <c:v>42125</c:v>
                </c:pt>
                <c:pt idx="2">
                  <c:v>42156</c:v>
                </c:pt>
                <c:pt idx="3">
                  <c:v>42186</c:v>
                </c:pt>
                <c:pt idx="4">
                  <c:v>42217</c:v>
                </c:pt>
                <c:pt idx="5">
                  <c:v>42248</c:v>
                </c:pt>
                <c:pt idx="6">
                  <c:v>42278</c:v>
                </c:pt>
                <c:pt idx="7">
                  <c:v>42309</c:v>
                </c:pt>
                <c:pt idx="8">
                  <c:v>42339</c:v>
                </c:pt>
                <c:pt idx="9">
                  <c:v>42370</c:v>
                </c:pt>
                <c:pt idx="10">
                  <c:v>42401</c:v>
                </c:pt>
                <c:pt idx="11">
                  <c:v>42430</c:v>
                </c:pt>
                <c:pt idx="12">
                  <c:v>42465</c:v>
                </c:pt>
                <c:pt idx="13">
                  <c:v>42496</c:v>
                </c:pt>
                <c:pt idx="14">
                  <c:v>42525</c:v>
                </c:pt>
                <c:pt idx="15">
                  <c:v>42560</c:v>
                </c:pt>
                <c:pt idx="16">
                  <c:v>42591</c:v>
                </c:pt>
                <c:pt idx="17">
                  <c:v>42620</c:v>
                </c:pt>
                <c:pt idx="18">
                  <c:v>42655</c:v>
                </c:pt>
                <c:pt idx="19">
                  <c:v>42686</c:v>
                </c:pt>
                <c:pt idx="20">
                  <c:v>42715</c:v>
                </c:pt>
                <c:pt idx="21">
                  <c:v>42736</c:v>
                </c:pt>
                <c:pt idx="22">
                  <c:v>42767</c:v>
                </c:pt>
                <c:pt idx="23">
                  <c:v>42795</c:v>
                </c:pt>
                <c:pt idx="24">
                  <c:v>42826</c:v>
                </c:pt>
                <c:pt idx="25">
                  <c:v>42856</c:v>
                </c:pt>
                <c:pt idx="26">
                  <c:v>42887</c:v>
                </c:pt>
                <c:pt idx="27">
                  <c:v>42917</c:v>
                </c:pt>
                <c:pt idx="28">
                  <c:v>42948</c:v>
                </c:pt>
                <c:pt idx="29">
                  <c:v>42979</c:v>
                </c:pt>
                <c:pt idx="30">
                  <c:v>43009</c:v>
                </c:pt>
                <c:pt idx="31">
                  <c:v>43040</c:v>
                </c:pt>
                <c:pt idx="32">
                  <c:v>43070</c:v>
                </c:pt>
                <c:pt idx="33">
                  <c:v>43101</c:v>
                </c:pt>
                <c:pt idx="34">
                  <c:v>43132</c:v>
                </c:pt>
                <c:pt idx="35">
                  <c:v>43160</c:v>
                </c:pt>
                <c:pt idx="36">
                  <c:v>43191</c:v>
                </c:pt>
                <c:pt idx="37">
                  <c:v>43221</c:v>
                </c:pt>
                <c:pt idx="38">
                  <c:v>43252</c:v>
                </c:pt>
                <c:pt idx="39">
                  <c:v>43282</c:v>
                </c:pt>
                <c:pt idx="40">
                  <c:v>43313</c:v>
                </c:pt>
                <c:pt idx="41">
                  <c:v>43344</c:v>
                </c:pt>
                <c:pt idx="42">
                  <c:v>43374</c:v>
                </c:pt>
                <c:pt idx="43">
                  <c:v>43405</c:v>
                </c:pt>
                <c:pt idx="44">
                  <c:v>43435</c:v>
                </c:pt>
                <c:pt idx="45">
                  <c:v>43466</c:v>
                </c:pt>
                <c:pt idx="46">
                  <c:v>43497</c:v>
                </c:pt>
                <c:pt idx="47">
                  <c:v>43525</c:v>
                </c:pt>
                <c:pt idx="48">
                  <c:v>43556</c:v>
                </c:pt>
                <c:pt idx="49">
                  <c:v>43586</c:v>
                </c:pt>
                <c:pt idx="50">
                  <c:v>43617</c:v>
                </c:pt>
                <c:pt idx="51">
                  <c:v>43647</c:v>
                </c:pt>
                <c:pt idx="52">
                  <c:v>43678</c:v>
                </c:pt>
                <c:pt idx="53">
                  <c:v>43709</c:v>
                </c:pt>
                <c:pt idx="54">
                  <c:v>43739</c:v>
                </c:pt>
              </c:numCache>
            </c:numRef>
          </c:cat>
          <c:val>
            <c:numRef>
              <c:f>'Fuel Voucher Stats'!$B$10:$BD$10</c:f>
              <c:numCache>
                <c:formatCode>General</c:formatCode>
                <c:ptCount val="55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0</c:v>
                </c:pt>
                <c:pt idx="4">
                  <c:v>3</c:v>
                </c:pt>
                <c:pt idx="5">
                  <c:v>1</c:v>
                </c:pt>
                <c:pt idx="6">
                  <c:v>5</c:v>
                </c:pt>
                <c:pt idx="7">
                  <c:v>4</c:v>
                </c:pt>
                <c:pt idx="8">
                  <c:v>6</c:v>
                </c:pt>
                <c:pt idx="9">
                  <c:v>26</c:v>
                </c:pt>
                <c:pt idx="10">
                  <c:v>14</c:v>
                </c:pt>
                <c:pt idx="11">
                  <c:v>11</c:v>
                </c:pt>
                <c:pt idx="12">
                  <c:v>0</c:v>
                </c:pt>
                <c:pt idx="13">
                  <c:v>1</c:v>
                </c:pt>
                <c:pt idx="14">
                  <c:v>1</c:v>
                </c:pt>
                <c:pt idx="15">
                  <c:v>0</c:v>
                </c:pt>
                <c:pt idx="16">
                  <c:v>4</c:v>
                </c:pt>
                <c:pt idx="17">
                  <c:v>1</c:v>
                </c:pt>
                <c:pt idx="18">
                  <c:v>4</c:v>
                </c:pt>
                <c:pt idx="19">
                  <c:v>7</c:v>
                </c:pt>
                <c:pt idx="20">
                  <c:v>3</c:v>
                </c:pt>
                <c:pt idx="21">
                  <c:v>4</c:v>
                </c:pt>
                <c:pt idx="22">
                  <c:v>2</c:v>
                </c:pt>
                <c:pt idx="23">
                  <c:v>3</c:v>
                </c:pt>
                <c:pt idx="24">
                  <c:v>3</c:v>
                </c:pt>
                <c:pt idx="25">
                  <c:v>1</c:v>
                </c:pt>
                <c:pt idx="26">
                  <c:v>3</c:v>
                </c:pt>
                <c:pt idx="27">
                  <c:v>7</c:v>
                </c:pt>
                <c:pt idx="28">
                  <c:v>0</c:v>
                </c:pt>
                <c:pt idx="29">
                  <c:v>4</c:v>
                </c:pt>
                <c:pt idx="30">
                  <c:v>4</c:v>
                </c:pt>
                <c:pt idx="31">
                  <c:v>3</c:v>
                </c:pt>
                <c:pt idx="32">
                  <c:v>5</c:v>
                </c:pt>
                <c:pt idx="33">
                  <c:v>2</c:v>
                </c:pt>
                <c:pt idx="34">
                  <c:v>3</c:v>
                </c:pt>
                <c:pt idx="35">
                  <c:v>4</c:v>
                </c:pt>
                <c:pt idx="36">
                  <c:v>2</c:v>
                </c:pt>
                <c:pt idx="37">
                  <c:v>0</c:v>
                </c:pt>
                <c:pt idx="38">
                  <c:v>5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5</c:v>
                </c:pt>
                <c:pt idx="43">
                  <c:v>4</c:v>
                </c:pt>
                <c:pt idx="44">
                  <c:v>4</c:v>
                </c:pt>
                <c:pt idx="45">
                  <c:v>5</c:v>
                </c:pt>
                <c:pt idx="46">
                  <c:v>6</c:v>
                </c:pt>
                <c:pt idx="47">
                  <c:v>2</c:v>
                </c:pt>
                <c:pt idx="48">
                  <c:v>4</c:v>
                </c:pt>
                <c:pt idx="49">
                  <c:v>2</c:v>
                </c:pt>
                <c:pt idx="50">
                  <c:v>7</c:v>
                </c:pt>
                <c:pt idx="51">
                  <c:v>0</c:v>
                </c:pt>
                <c:pt idx="52">
                  <c:v>1</c:v>
                </c:pt>
                <c:pt idx="53">
                  <c:v>3</c:v>
                </c:pt>
                <c:pt idx="5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9E9-456C-94C5-9AB60CBD1C90}"/>
            </c:ext>
          </c:extLst>
        </c:ser>
        <c:ser>
          <c:idx val="4"/>
          <c:order val="4"/>
          <c:tx>
            <c:strRef>
              <c:f>'Fuel Voucher Stats'!$A$11</c:f>
              <c:strCache>
                <c:ptCount val="1"/>
                <c:pt idx="0">
                  <c:v>Consett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cat>
            <c:numRef>
              <c:f>'Fuel Voucher Stats'!$B$6:$BD$6</c:f>
              <c:numCache>
                <c:formatCode>mmm\-yy</c:formatCode>
                <c:ptCount val="55"/>
                <c:pt idx="0">
                  <c:v>42095</c:v>
                </c:pt>
                <c:pt idx="1">
                  <c:v>42125</c:v>
                </c:pt>
                <c:pt idx="2">
                  <c:v>42156</c:v>
                </c:pt>
                <c:pt idx="3">
                  <c:v>42186</c:v>
                </c:pt>
                <c:pt idx="4">
                  <c:v>42217</c:v>
                </c:pt>
                <c:pt idx="5">
                  <c:v>42248</c:v>
                </c:pt>
                <c:pt idx="6">
                  <c:v>42278</c:v>
                </c:pt>
                <c:pt idx="7">
                  <c:v>42309</c:v>
                </c:pt>
                <c:pt idx="8">
                  <c:v>42339</c:v>
                </c:pt>
                <c:pt idx="9">
                  <c:v>42370</c:v>
                </c:pt>
                <c:pt idx="10">
                  <c:v>42401</c:v>
                </c:pt>
                <c:pt idx="11">
                  <c:v>42430</c:v>
                </c:pt>
                <c:pt idx="12">
                  <c:v>42465</c:v>
                </c:pt>
                <c:pt idx="13">
                  <c:v>42496</c:v>
                </c:pt>
                <c:pt idx="14">
                  <c:v>42525</c:v>
                </c:pt>
                <c:pt idx="15">
                  <c:v>42560</c:v>
                </c:pt>
                <c:pt idx="16">
                  <c:v>42591</c:v>
                </c:pt>
                <c:pt idx="17">
                  <c:v>42620</c:v>
                </c:pt>
                <c:pt idx="18">
                  <c:v>42655</c:v>
                </c:pt>
                <c:pt idx="19">
                  <c:v>42686</c:v>
                </c:pt>
                <c:pt idx="20">
                  <c:v>42715</c:v>
                </c:pt>
                <c:pt idx="21">
                  <c:v>42736</c:v>
                </c:pt>
                <c:pt idx="22">
                  <c:v>42767</c:v>
                </c:pt>
                <c:pt idx="23">
                  <c:v>42795</c:v>
                </c:pt>
                <c:pt idx="24">
                  <c:v>42826</c:v>
                </c:pt>
                <c:pt idx="25">
                  <c:v>42856</c:v>
                </c:pt>
                <c:pt idx="26">
                  <c:v>42887</c:v>
                </c:pt>
                <c:pt idx="27">
                  <c:v>42917</c:v>
                </c:pt>
                <c:pt idx="28">
                  <c:v>42948</c:v>
                </c:pt>
                <c:pt idx="29">
                  <c:v>42979</c:v>
                </c:pt>
                <c:pt idx="30">
                  <c:v>43009</c:v>
                </c:pt>
                <c:pt idx="31">
                  <c:v>43040</c:v>
                </c:pt>
                <c:pt idx="32">
                  <c:v>43070</c:v>
                </c:pt>
                <c:pt idx="33">
                  <c:v>43101</c:v>
                </c:pt>
                <c:pt idx="34">
                  <c:v>43132</c:v>
                </c:pt>
                <c:pt idx="35">
                  <c:v>43160</c:v>
                </c:pt>
                <c:pt idx="36">
                  <c:v>43191</c:v>
                </c:pt>
                <c:pt idx="37">
                  <c:v>43221</c:v>
                </c:pt>
                <c:pt idx="38">
                  <c:v>43252</c:v>
                </c:pt>
                <c:pt idx="39">
                  <c:v>43282</c:v>
                </c:pt>
                <c:pt idx="40">
                  <c:v>43313</c:v>
                </c:pt>
                <c:pt idx="41">
                  <c:v>43344</c:v>
                </c:pt>
                <c:pt idx="42">
                  <c:v>43374</c:v>
                </c:pt>
                <c:pt idx="43">
                  <c:v>43405</c:v>
                </c:pt>
                <c:pt idx="44">
                  <c:v>43435</c:v>
                </c:pt>
                <c:pt idx="45">
                  <c:v>43466</c:v>
                </c:pt>
                <c:pt idx="46">
                  <c:v>43497</c:v>
                </c:pt>
                <c:pt idx="47">
                  <c:v>43525</c:v>
                </c:pt>
                <c:pt idx="48">
                  <c:v>43556</c:v>
                </c:pt>
                <c:pt idx="49">
                  <c:v>43586</c:v>
                </c:pt>
                <c:pt idx="50">
                  <c:v>43617</c:v>
                </c:pt>
                <c:pt idx="51">
                  <c:v>43647</c:v>
                </c:pt>
                <c:pt idx="52">
                  <c:v>43678</c:v>
                </c:pt>
                <c:pt idx="53">
                  <c:v>43709</c:v>
                </c:pt>
                <c:pt idx="54">
                  <c:v>43739</c:v>
                </c:pt>
              </c:numCache>
            </c:numRef>
          </c:cat>
          <c:val>
            <c:numRef>
              <c:f>'Fuel Voucher Stats'!$B$11:$BD$11</c:f>
              <c:numCache>
                <c:formatCode>0</c:formatCode>
                <c:ptCount val="55"/>
                <c:pt idx="0">
                  <c:v>1</c:v>
                </c:pt>
                <c:pt idx="1">
                  <c:v>6</c:v>
                </c:pt>
                <c:pt idx="2">
                  <c:v>22</c:v>
                </c:pt>
                <c:pt idx="3">
                  <c:v>11</c:v>
                </c:pt>
                <c:pt idx="4">
                  <c:v>20</c:v>
                </c:pt>
                <c:pt idx="5">
                  <c:v>18</c:v>
                </c:pt>
                <c:pt idx="6">
                  <c:v>19</c:v>
                </c:pt>
                <c:pt idx="7">
                  <c:v>25</c:v>
                </c:pt>
                <c:pt idx="8">
                  <c:v>29</c:v>
                </c:pt>
                <c:pt idx="9">
                  <c:v>36</c:v>
                </c:pt>
                <c:pt idx="10">
                  <c:v>32</c:v>
                </c:pt>
                <c:pt idx="11">
                  <c:v>21</c:v>
                </c:pt>
                <c:pt idx="12">
                  <c:v>19</c:v>
                </c:pt>
                <c:pt idx="13">
                  <c:v>18</c:v>
                </c:pt>
                <c:pt idx="14">
                  <c:v>27</c:v>
                </c:pt>
                <c:pt idx="15">
                  <c:v>15</c:v>
                </c:pt>
                <c:pt idx="16">
                  <c:v>21</c:v>
                </c:pt>
                <c:pt idx="17">
                  <c:v>19</c:v>
                </c:pt>
                <c:pt idx="18">
                  <c:v>13</c:v>
                </c:pt>
                <c:pt idx="19">
                  <c:v>49</c:v>
                </c:pt>
                <c:pt idx="20">
                  <c:v>30</c:v>
                </c:pt>
                <c:pt idx="21">
                  <c:v>49</c:v>
                </c:pt>
                <c:pt idx="22">
                  <c:v>42</c:v>
                </c:pt>
                <c:pt idx="23">
                  <c:v>32</c:v>
                </c:pt>
                <c:pt idx="24">
                  <c:v>25</c:v>
                </c:pt>
                <c:pt idx="25">
                  <c:v>16</c:v>
                </c:pt>
                <c:pt idx="26">
                  <c:v>19</c:v>
                </c:pt>
                <c:pt idx="27">
                  <c:v>11</c:v>
                </c:pt>
                <c:pt idx="28">
                  <c:v>16</c:v>
                </c:pt>
                <c:pt idx="29">
                  <c:v>31</c:v>
                </c:pt>
                <c:pt idx="30">
                  <c:v>28</c:v>
                </c:pt>
                <c:pt idx="31">
                  <c:v>41</c:v>
                </c:pt>
                <c:pt idx="32">
                  <c:v>47</c:v>
                </c:pt>
                <c:pt idx="33">
                  <c:v>31</c:v>
                </c:pt>
                <c:pt idx="34">
                  <c:v>36</c:v>
                </c:pt>
                <c:pt idx="35">
                  <c:v>27</c:v>
                </c:pt>
                <c:pt idx="36">
                  <c:v>19</c:v>
                </c:pt>
                <c:pt idx="37">
                  <c:v>23</c:v>
                </c:pt>
                <c:pt idx="38">
                  <c:v>20</c:v>
                </c:pt>
                <c:pt idx="39">
                  <c:v>7</c:v>
                </c:pt>
                <c:pt idx="40">
                  <c:v>15</c:v>
                </c:pt>
                <c:pt idx="41">
                  <c:v>13</c:v>
                </c:pt>
                <c:pt idx="42">
                  <c:v>24</c:v>
                </c:pt>
                <c:pt idx="43">
                  <c:v>26</c:v>
                </c:pt>
                <c:pt idx="44">
                  <c:v>24</c:v>
                </c:pt>
                <c:pt idx="45">
                  <c:v>32</c:v>
                </c:pt>
                <c:pt idx="46">
                  <c:v>27</c:v>
                </c:pt>
                <c:pt idx="47">
                  <c:v>17</c:v>
                </c:pt>
                <c:pt idx="48">
                  <c:v>12</c:v>
                </c:pt>
                <c:pt idx="49">
                  <c:v>14</c:v>
                </c:pt>
                <c:pt idx="50">
                  <c:v>5</c:v>
                </c:pt>
                <c:pt idx="51">
                  <c:v>12</c:v>
                </c:pt>
                <c:pt idx="52">
                  <c:v>17</c:v>
                </c:pt>
                <c:pt idx="53">
                  <c:v>14</c:v>
                </c:pt>
                <c:pt idx="54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9E9-456C-94C5-9AB60CBD1C90}"/>
            </c:ext>
          </c:extLst>
        </c:ser>
        <c:ser>
          <c:idx val="5"/>
          <c:order val="5"/>
          <c:tx>
            <c:strRef>
              <c:f>'Fuel Voucher Stats'!$A$12</c:f>
              <c:strCache>
                <c:ptCount val="1"/>
                <c:pt idx="0">
                  <c:v>Crook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cat>
            <c:numRef>
              <c:f>'Fuel Voucher Stats'!$B$6:$BD$6</c:f>
              <c:numCache>
                <c:formatCode>mmm\-yy</c:formatCode>
                <c:ptCount val="55"/>
                <c:pt idx="0">
                  <c:v>42095</c:v>
                </c:pt>
                <c:pt idx="1">
                  <c:v>42125</c:v>
                </c:pt>
                <c:pt idx="2">
                  <c:v>42156</c:v>
                </c:pt>
                <c:pt idx="3">
                  <c:v>42186</c:v>
                </c:pt>
                <c:pt idx="4">
                  <c:v>42217</c:v>
                </c:pt>
                <c:pt idx="5">
                  <c:v>42248</c:v>
                </c:pt>
                <c:pt idx="6">
                  <c:v>42278</c:v>
                </c:pt>
                <c:pt idx="7">
                  <c:v>42309</c:v>
                </c:pt>
                <c:pt idx="8">
                  <c:v>42339</c:v>
                </c:pt>
                <c:pt idx="9">
                  <c:v>42370</c:v>
                </c:pt>
                <c:pt idx="10">
                  <c:v>42401</c:v>
                </c:pt>
                <c:pt idx="11">
                  <c:v>42430</c:v>
                </c:pt>
                <c:pt idx="12">
                  <c:v>42465</c:v>
                </c:pt>
                <c:pt idx="13">
                  <c:v>42496</c:v>
                </c:pt>
                <c:pt idx="14">
                  <c:v>42525</c:v>
                </c:pt>
                <c:pt idx="15">
                  <c:v>42560</c:v>
                </c:pt>
                <c:pt idx="16">
                  <c:v>42591</c:v>
                </c:pt>
                <c:pt idx="17">
                  <c:v>42620</c:v>
                </c:pt>
                <c:pt idx="18">
                  <c:v>42655</c:v>
                </c:pt>
                <c:pt idx="19">
                  <c:v>42686</c:v>
                </c:pt>
                <c:pt idx="20">
                  <c:v>42715</c:v>
                </c:pt>
                <c:pt idx="21">
                  <c:v>42736</c:v>
                </c:pt>
                <c:pt idx="22">
                  <c:v>42767</c:v>
                </c:pt>
                <c:pt idx="23">
                  <c:v>42795</c:v>
                </c:pt>
                <c:pt idx="24">
                  <c:v>42826</c:v>
                </c:pt>
                <c:pt idx="25">
                  <c:v>42856</c:v>
                </c:pt>
                <c:pt idx="26">
                  <c:v>42887</c:v>
                </c:pt>
                <c:pt idx="27">
                  <c:v>42917</c:v>
                </c:pt>
                <c:pt idx="28">
                  <c:v>42948</c:v>
                </c:pt>
                <c:pt idx="29">
                  <c:v>42979</c:v>
                </c:pt>
                <c:pt idx="30">
                  <c:v>43009</c:v>
                </c:pt>
                <c:pt idx="31">
                  <c:v>43040</c:v>
                </c:pt>
                <c:pt idx="32">
                  <c:v>43070</c:v>
                </c:pt>
                <c:pt idx="33">
                  <c:v>43101</c:v>
                </c:pt>
                <c:pt idx="34">
                  <c:v>43132</c:v>
                </c:pt>
                <c:pt idx="35">
                  <c:v>43160</c:v>
                </c:pt>
                <c:pt idx="36">
                  <c:v>43191</c:v>
                </c:pt>
                <c:pt idx="37">
                  <c:v>43221</c:v>
                </c:pt>
                <c:pt idx="38">
                  <c:v>43252</c:v>
                </c:pt>
                <c:pt idx="39">
                  <c:v>43282</c:v>
                </c:pt>
                <c:pt idx="40">
                  <c:v>43313</c:v>
                </c:pt>
                <c:pt idx="41">
                  <c:v>43344</c:v>
                </c:pt>
                <c:pt idx="42">
                  <c:v>43374</c:v>
                </c:pt>
                <c:pt idx="43">
                  <c:v>43405</c:v>
                </c:pt>
                <c:pt idx="44">
                  <c:v>43435</c:v>
                </c:pt>
                <c:pt idx="45">
                  <c:v>43466</c:v>
                </c:pt>
                <c:pt idx="46">
                  <c:v>43497</c:v>
                </c:pt>
                <c:pt idx="47">
                  <c:v>43525</c:v>
                </c:pt>
                <c:pt idx="48">
                  <c:v>43556</c:v>
                </c:pt>
                <c:pt idx="49">
                  <c:v>43586</c:v>
                </c:pt>
                <c:pt idx="50">
                  <c:v>43617</c:v>
                </c:pt>
                <c:pt idx="51">
                  <c:v>43647</c:v>
                </c:pt>
                <c:pt idx="52">
                  <c:v>43678</c:v>
                </c:pt>
                <c:pt idx="53">
                  <c:v>43709</c:v>
                </c:pt>
                <c:pt idx="54">
                  <c:v>43739</c:v>
                </c:pt>
              </c:numCache>
            </c:numRef>
          </c:cat>
          <c:val>
            <c:numRef>
              <c:f>'Fuel Voucher Stats'!$B$12:$BD$12</c:f>
              <c:numCache>
                <c:formatCode>0</c:formatCode>
                <c:ptCount val="55"/>
                <c:pt idx="0">
                  <c:v>0</c:v>
                </c:pt>
                <c:pt idx="1">
                  <c:v>9</c:v>
                </c:pt>
                <c:pt idx="2">
                  <c:v>28</c:v>
                </c:pt>
                <c:pt idx="3">
                  <c:v>26</c:v>
                </c:pt>
                <c:pt idx="4">
                  <c:v>23</c:v>
                </c:pt>
                <c:pt idx="5">
                  <c:v>31</c:v>
                </c:pt>
                <c:pt idx="6">
                  <c:v>32</c:v>
                </c:pt>
                <c:pt idx="7">
                  <c:v>28</c:v>
                </c:pt>
                <c:pt idx="8">
                  <c:v>43</c:v>
                </c:pt>
                <c:pt idx="9">
                  <c:v>37</c:v>
                </c:pt>
                <c:pt idx="10">
                  <c:v>30</c:v>
                </c:pt>
                <c:pt idx="11">
                  <c:v>25</c:v>
                </c:pt>
                <c:pt idx="12">
                  <c:v>9</c:v>
                </c:pt>
                <c:pt idx="13">
                  <c:v>8</c:v>
                </c:pt>
                <c:pt idx="14">
                  <c:v>7</c:v>
                </c:pt>
                <c:pt idx="15">
                  <c:v>12</c:v>
                </c:pt>
                <c:pt idx="16">
                  <c:v>4</c:v>
                </c:pt>
                <c:pt idx="17">
                  <c:v>12</c:v>
                </c:pt>
                <c:pt idx="18">
                  <c:v>15</c:v>
                </c:pt>
                <c:pt idx="19">
                  <c:v>37</c:v>
                </c:pt>
                <c:pt idx="20">
                  <c:v>30</c:v>
                </c:pt>
                <c:pt idx="21">
                  <c:v>34</c:v>
                </c:pt>
                <c:pt idx="22">
                  <c:v>17</c:v>
                </c:pt>
                <c:pt idx="23">
                  <c:v>25</c:v>
                </c:pt>
                <c:pt idx="24">
                  <c:v>26</c:v>
                </c:pt>
                <c:pt idx="25">
                  <c:v>11</c:v>
                </c:pt>
                <c:pt idx="26">
                  <c:v>7</c:v>
                </c:pt>
                <c:pt idx="27">
                  <c:v>10</c:v>
                </c:pt>
                <c:pt idx="28">
                  <c:v>10</c:v>
                </c:pt>
                <c:pt idx="29">
                  <c:v>10</c:v>
                </c:pt>
                <c:pt idx="30">
                  <c:v>8</c:v>
                </c:pt>
                <c:pt idx="31">
                  <c:v>16</c:v>
                </c:pt>
                <c:pt idx="32">
                  <c:v>23</c:v>
                </c:pt>
                <c:pt idx="33">
                  <c:v>9</c:v>
                </c:pt>
                <c:pt idx="34">
                  <c:v>9</c:v>
                </c:pt>
                <c:pt idx="35">
                  <c:v>15</c:v>
                </c:pt>
                <c:pt idx="36">
                  <c:v>10</c:v>
                </c:pt>
                <c:pt idx="37">
                  <c:v>12</c:v>
                </c:pt>
                <c:pt idx="38">
                  <c:v>6</c:v>
                </c:pt>
                <c:pt idx="39">
                  <c:v>9</c:v>
                </c:pt>
                <c:pt idx="40">
                  <c:v>7</c:v>
                </c:pt>
                <c:pt idx="41">
                  <c:v>12</c:v>
                </c:pt>
                <c:pt idx="42">
                  <c:v>10</c:v>
                </c:pt>
                <c:pt idx="43">
                  <c:v>9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4</c:v>
                </c:pt>
                <c:pt idx="48">
                  <c:v>4</c:v>
                </c:pt>
                <c:pt idx="49">
                  <c:v>1</c:v>
                </c:pt>
                <c:pt idx="50">
                  <c:v>5</c:v>
                </c:pt>
                <c:pt idx="51">
                  <c:v>6</c:v>
                </c:pt>
                <c:pt idx="52">
                  <c:v>3</c:v>
                </c:pt>
                <c:pt idx="53">
                  <c:v>7</c:v>
                </c:pt>
                <c:pt idx="54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9E9-456C-94C5-9AB60CBD1C90}"/>
            </c:ext>
          </c:extLst>
        </c:ser>
        <c:ser>
          <c:idx val="6"/>
          <c:order val="6"/>
          <c:tx>
            <c:strRef>
              <c:f>'Fuel Voucher Stats'!$A$13</c:f>
              <c:strCache>
                <c:ptCount val="1"/>
                <c:pt idx="0">
                  <c:v>Dawdon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cat>
            <c:numRef>
              <c:f>'Fuel Voucher Stats'!$B$6:$BD$6</c:f>
              <c:numCache>
                <c:formatCode>mmm\-yy</c:formatCode>
                <c:ptCount val="55"/>
                <c:pt idx="0">
                  <c:v>42095</c:v>
                </c:pt>
                <c:pt idx="1">
                  <c:v>42125</c:v>
                </c:pt>
                <c:pt idx="2">
                  <c:v>42156</c:v>
                </c:pt>
                <c:pt idx="3">
                  <c:v>42186</c:v>
                </c:pt>
                <c:pt idx="4">
                  <c:v>42217</c:v>
                </c:pt>
                <c:pt idx="5">
                  <c:v>42248</c:v>
                </c:pt>
                <c:pt idx="6">
                  <c:v>42278</c:v>
                </c:pt>
                <c:pt idx="7">
                  <c:v>42309</c:v>
                </c:pt>
                <c:pt idx="8">
                  <c:v>42339</c:v>
                </c:pt>
                <c:pt idx="9">
                  <c:v>42370</c:v>
                </c:pt>
                <c:pt idx="10">
                  <c:v>42401</c:v>
                </c:pt>
                <c:pt idx="11">
                  <c:v>42430</c:v>
                </c:pt>
                <c:pt idx="12">
                  <c:v>42465</c:v>
                </c:pt>
                <c:pt idx="13">
                  <c:v>42496</c:v>
                </c:pt>
                <c:pt idx="14">
                  <c:v>42525</c:v>
                </c:pt>
                <c:pt idx="15">
                  <c:v>42560</c:v>
                </c:pt>
                <c:pt idx="16">
                  <c:v>42591</c:v>
                </c:pt>
                <c:pt idx="17">
                  <c:v>42620</c:v>
                </c:pt>
                <c:pt idx="18">
                  <c:v>42655</c:v>
                </c:pt>
                <c:pt idx="19">
                  <c:v>42686</c:v>
                </c:pt>
                <c:pt idx="20">
                  <c:v>42715</c:v>
                </c:pt>
                <c:pt idx="21">
                  <c:v>42736</c:v>
                </c:pt>
                <c:pt idx="22">
                  <c:v>42767</c:v>
                </c:pt>
                <c:pt idx="23">
                  <c:v>42795</c:v>
                </c:pt>
                <c:pt idx="24">
                  <c:v>42826</c:v>
                </c:pt>
                <c:pt idx="25">
                  <c:v>42856</c:v>
                </c:pt>
                <c:pt idx="26">
                  <c:v>42887</c:v>
                </c:pt>
                <c:pt idx="27">
                  <c:v>42917</c:v>
                </c:pt>
                <c:pt idx="28">
                  <c:v>42948</c:v>
                </c:pt>
                <c:pt idx="29">
                  <c:v>42979</c:v>
                </c:pt>
                <c:pt idx="30">
                  <c:v>43009</c:v>
                </c:pt>
                <c:pt idx="31">
                  <c:v>43040</c:v>
                </c:pt>
                <c:pt idx="32">
                  <c:v>43070</c:v>
                </c:pt>
                <c:pt idx="33">
                  <c:v>43101</c:v>
                </c:pt>
                <c:pt idx="34">
                  <c:v>43132</c:v>
                </c:pt>
                <c:pt idx="35">
                  <c:v>43160</c:v>
                </c:pt>
                <c:pt idx="36">
                  <c:v>43191</c:v>
                </c:pt>
                <c:pt idx="37">
                  <c:v>43221</c:v>
                </c:pt>
                <c:pt idx="38">
                  <c:v>43252</c:v>
                </c:pt>
                <c:pt idx="39">
                  <c:v>43282</c:v>
                </c:pt>
                <c:pt idx="40">
                  <c:v>43313</c:v>
                </c:pt>
                <c:pt idx="41">
                  <c:v>43344</c:v>
                </c:pt>
                <c:pt idx="42">
                  <c:v>43374</c:v>
                </c:pt>
                <c:pt idx="43">
                  <c:v>43405</c:v>
                </c:pt>
                <c:pt idx="44">
                  <c:v>43435</c:v>
                </c:pt>
                <c:pt idx="45">
                  <c:v>43466</c:v>
                </c:pt>
                <c:pt idx="46">
                  <c:v>43497</c:v>
                </c:pt>
                <c:pt idx="47">
                  <c:v>43525</c:v>
                </c:pt>
                <c:pt idx="48">
                  <c:v>43556</c:v>
                </c:pt>
                <c:pt idx="49">
                  <c:v>43586</c:v>
                </c:pt>
                <c:pt idx="50">
                  <c:v>43617</c:v>
                </c:pt>
                <c:pt idx="51">
                  <c:v>43647</c:v>
                </c:pt>
                <c:pt idx="52">
                  <c:v>43678</c:v>
                </c:pt>
                <c:pt idx="53">
                  <c:v>43709</c:v>
                </c:pt>
                <c:pt idx="54">
                  <c:v>43739</c:v>
                </c:pt>
              </c:numCache>
            </c:numRef>
          </c:cat>
          <c:val>
            <c:numRef>
              <c:f>'Fuel Voucher Stats'!$B$13:$BD$13</c:f>
              <c:numCache>
                <c:formatCode>0</c:formatCode>
                <c:ptCount val="55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2</c:v>
                </c:pt>
                <c:pt idx="5">
                  <c:v>16</c:v>
                </c:pt>
                <c:pt idx="6">
                  <c:v>7</c:v>
                </c:pt>
                <c:pt idx="7">
                  <c:v>10</c:v>
                </c:pt>
                <c:pt idx="8">
                  <c:v>9</c:v>
                </c:pt>
                <c:pt idx="9">
                  <c:v>19</c:v>
                </c:pt>
                <c:pt idx="10">
                  <c:v>16</c:v>
                </c:pt>
                <c:pt idx="11">
                  <c:v>18</c:v>
                </c:pt>
                <c:pt idx="12">
                  <c:v>25</c:v>
                </c:pt>
                <c:pt idx="13">
                  <c:v>12</c:v>
                </c:pt>
                <c:pt idx="14">
                  <c:v>20</c:v>
                </c:pt>
                <c:pt idx="15">
                  <c:v>15</c:v>
                </c:pt>
                <c:pt idx="16">
                  <c:v>6</c:v>
                </c:pt>
                <c:pt idx="17">
                  <c:v>11</c:v>
                </c:pt>
                <c:pt idx="18">
                  <c:v>11</c:v>
                </c:pt>
                <c:pt idx="19">
                  <c:v>20</c:v>
                </c:pt>
                <c:pt idx="20">
                  <c:v>18</c:v>
                </c:pt>
                <c:pt idx="21">
                  <c:v>5</c:v>
                </c:pt>
                <c:pt idx="22">
                  <c:v>12</c:v>
                </c:pt>
                <c:pt idx="23">
                  <c:v>14</c:v>
                </c:pt>
                <c:pt idx="24">
                  <c:v>9</c:v>
                </c:pt>
                <c:pt idx="25">
                  <c:v>14</c:v>
                </c:pt>
                <c:pt idx="26">
                  <c:v>7</c:v>
                </c:pt>
                <c:pt idx="27">
                  <c:v>7</c:v>
                </c:pt>
                <c:pt idx="28">
                  <c:v>7</c:v>
                </c:pt>
                <c:pt idx="29">
                  <c:v>6</c:v>
                </c:pt>
                <c:pt idx="30">
                  <c:v>7</c:v>
                </c:pt>
                <c:pt idx="31">
                  <c:v>16</c:v>
                </c:pt>
                <c:pt idx="32">
                  <c:v>10</c:v>
                </c:pt>
                <c:pt idx="33">
                  <c:v>16</c:v>
                </c:pt>
                <c:pt idx="34">
                  <c:v>12</c:v>
                </c:pt>
                <c:pt idx="35">
                  <c:v>12</c:v>
                </c:pt>
                <c:pt idx="36">
                  <c:v>15</c:v>
                </c:pt>
                <c:pt idx="37">
                  <c:v>8</c:v>
                </c:pt>
                <c:pt idx="38">
                  <c:v>10</c:v>
                </c:pt>
                <c:pt idx="39">
                  <c:v>12</c:v>
                </c:pt>
                <c:pt idx="40">
                  <c:v>13</c:v>
                </c:pt>
                <c:pt idx="41">
                  <c:v>16</c:v>
                </c:pt>
                <c:pt idx="42">
                  <c:v>20</c:v>
                </c:pt>
                <c:pt idx="43">
                  <c:v>20</c:v>
                </c:pt>
                <c:pt idx="44">
                  <c:v>19</c:v>
                </c:pt>
                <c:pt idx="45">
                  <c:v>33</c:v>
                </c:pt>
                <c:pt idx="46">
                  <c:v>21</c:v>
                </c:pt>
                <c:pt idx="47">
                  <c:v>8</c:v>
                </c:pt>
                <c:pt idx="48">
                  <c:v>6</c:v>
                </c:pt>
                <c:pt idx="49">
                  <c:v>1</c:v>
                </c:pt>
                <c:pt idx="50">
                  <c:v>8</c:v>
                </c:pt>
                <c:pt idx="51">
                  <c:v>10</c:v>
                </c:pt>
                <c:pt idx="52">
                  <c:v>3</c:v>
                </c:pt>
                <c:pt idx="53">
                  <c:v>7</c:v>
                </c:pt>
                <c:pt idx="54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9E9-456C-94C5-9AB60CBD1C90}"/>
            </c:ext>
          </c:extLst>
        </c:ser>
        <c:ser>
          <c:idx val="7"/>
          <c:order val="7"/>
          <c:tx>
            <c:strRef>
              <c:f>'Fuel Voucher Stats'!$A$14</c:f>
              <c:strCache>
                <c:ptCount val="1"/>
                <c:pt idx="0">
                  <c:v>Durham City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cat>
            <c:numRef>
              <c:f>'Fuel Voucher Stats'!$B$6:$BD$6</c:f>
              <c:numCache>
                <c:formatCode>mmm\-yy</c:formatCode>
                <c:ptCount val="55"/>
                <c:pt idx="0">
                  <c:v>42095</c:v>
                </c:pt>
                <c:pt idx="1">
                  <c:v>42125</c:v>
                </c:pt>
                <c:pt idx="2">
                  <c:v>42156</c:v>
                </c:pt>
                <c:pt idx="3">
                  <c:v>42186</c:v>
                </c:pt>
                <c:pt idx="4">
                  <c:v>42217</c:v>
                </c:pt>
                <c:pt idx="5">
                  <c:v>42248</c:v>
                </c:pt>
                <c:pt idx="6">
                  <c:v>42278</c:v>
                </c:pt>
                <c:pt idx="7">
                  <c:v>42309</c:v>
                </c:pt>
                <c:pt idx="8">
                  <c:v>42339</c:v>
                </c:pt>
                <c:pt idx="9">
                  <c:v>42370</c:v>
                </c:pt>
                <c:pt idx="10">
                  <c:v>42401</c:v>
                </c:pt>
                <c:pt idx="11">
                  <c:v>42430</c:v>
                </c:pt>
                <c:pt idx="12">
                  <c:v>42465</c:v>
                </c:pt>
                <c:pt idx="13">
                  <c:v>42496</c:v>
                </c:pt>
                <c:pt idx="14">
                  <c:v>42525</c:v>
                </c:pt>
                <c:pt idx="15">
                  <c:v>42560</c:v>
                </c:pt>
                <c:pt idx="16">
                  <c:v>42591</c:v>
                </c:pt>
                <c:pt idx="17">
                  <c:v>42620</c:v>
                </c:pt>
                <c:pt idx="18">
                  <c:v>42655</c:v>
                </c:pt>
                <c:pt idx="19">
                  <c:v>42686</c:v>
                </c:pt>
                <c:pt idx="20">
                  <c:v>42715</c:v>
                </c:pt>
                <c:pt idx="21">
                  <c:v>42736</c:v>
                </c:pt>
                <c:pt idx="22">
                  <c:v>42767</c:v>
                </c:pt>
                <c:pt idx="23">
                  <c:v>42795</c:v>
                </c:pt>
                <c:pt idx="24">
                  <c:v>42826</c:v>
                </c:pt>
                <c:pt idx="25">
                  <c:v>42856</c:v>
                </c:pt>
                <c:pt idx="26">
                  <c:v>42887</c:v>
                </c:pt>
                <c:pt idx="27">
                  <c:v>42917</c:v>
                </c:pt>
                <c:pt idx="28">
                  <c:v>42948</c:v>
                </c:pt>
                <c:pt idx="29">
                  <c:v>42979</c:v>
                </c:pt>
                <c:pt idx="30">
                  <c:v>43009</c:v>
                </c:pt>
                <c:pt idx="31">
                  <c:v>43040</c:v>
                </c:pt>
                <c:pt idx="32">
                  <c:v>43070</c:v>
                </c:pt>
                <c:pt idx="33">
                  <c:v>43101</c:v>
                </c:pt>
                <c:pt idx="34">
                  <c:v>43132</c:v>
                </c:pt>
                <c:pt idx="35">
                  <c:v>43160</c:v>
                </c:pt>
                <c:pt idx="36">
                  <c:v>43191</c:v>
                </c:pt>
                <c:pt idx="37">
                  <c:v>43221</c:v>
                </c:pt>
                <c:pt idx="38">
                  <c:v>43252</c:v>
                </c:pt>
                <c:pt idx="39">
                  <c:v>43282</c:v>
                </c:pt>
                <c:pt idx="40">
                  <c:v>43313</c:v>
                </c:pt>
                <c:pt idx="41">
                  <c:v>43344</c:v>
                </c:pt>
                <c:pt idx="42">
                  <c:v>43374</c:v>
                </c:pt>
                <c:pt idx="43">
                  <c:v>43405</c:v>
                </c:pt>
                <c:pt idx="44">
                  <c:v>43435</c:v>
                </c:pt>
                <c:pt idx="45">
                  <c:v>43466</c:v>
                </c:pt>
                <c:pt idx="46">
                  <c:v>43497</c:v>
                </c:pt>
                <c:pt idx="47">
                  <c:v>43525</c:v>
                </c:pt>
                <c:pt idx="48">
                  <c:v>43556</c:v>
                </c:pt>
                <c:pt idx="49">
                  <c:v>43586</c:v>
                </c:pt>
                <c:pt idx="50">
                  <c:v>43617</c:v>
                </c:pt>
                <c:pt idx="51">
                  <c:v>43647</c:v>
                </c:pt>
                <c:pt idx="52">
                  <c:v>43678</c:v>
                </c:pt>
                <c:pt idx="53">
                  <c:v>43709</c:v>
                </c:pt>
                <c:pt idx="54">
                  <c:v>43739</c:v>
                </c:pt>
              </c:numCache>
            </c:numRef>
          </c:cat>
          <c:val>
            <c:numRef>
              <c:f>'Fuel Voucher Stats'!$B$14:$BD$14</c:f>
              <c:numCache>
                <c:formatCode>0</c:formatCode>
                <c:ptCount val="55"/>
                <c:pt idx="0">
                  <c:v>11</c:v>
                </c:pt>
                <c:pt idx="1">
                  <c:v>19</c:v>
                </c:pt>
                <c:pt idx="2">
                  <c:v>15</c:v>
                </c:pt>
                <c:pt idx="3">
                  <c:v>23</c:v>
                </c:pt>
                <c:pt idx="4">
                  <c:v>16</c:v>
                </c:pt>
                <c:pt idx="5">
                  <c:v>37</c:v>
                </c:pt>
                <c:pt idx="6">
                  <c:v>40</c:v>
                </c:pt>
                <c:pt idx="7">
                  <c:v>41</c:v>
                </c:pt>
                <c:pt idx="8">
                  <c:v>40</c:v>
                </c:pt>
                <c:pt idx="9">
                  <c:v>50</c:v>
                </c:pt>
                <c:pt idx="10">
                  <c:v>43</c:v>
                </c:pt>
                <c:pt idx="11">
                  <c:v>30</c:v>
                </c:pt>
                <c:pt idx="12">
                  <c:v>34</c:v>
                </c:pt>
                <c:pt idx="13">
                  <c:v>9</c:v>
                </c:pt>
                <c:pt idx="14">
                  <c:v>19</c:v>
                </c:pt>
                <c:pt idx="15">
                  <c:v>9</c:v>
                </c:pt>
                <c:pt idx="16">
                  <c:v>23</c:v>
                </c:pt>
                <c:pt idx="17">
                  <c:v>18</c:v>
                </c:pt>
                <c:pt idx="18">
                  <c:v>23</c:v>
                </c:pt>
                <c:pt idx="19">
                  <c:v>32</c:v>
                </c:pt>
                <c:pt idx="20">
                  <c:v>32</c:v>
                </c:pt>
                <c:pt idx="21">
                  <c:v>38</c:v>
                </c:pt>
                <c:pt idx="22">
                  <c:v>33</c:v>
                </c:pt>
                <c:pt idx="23">
                  <c:v>28</c:v>
                </c:pt>
                <c:pt idx="24">
                  <c:v>24</c:v>
                </c:pt>
                <c:pt idx="25">
                  <c:v>17</c:v>
                </c:pt>
                <c:pt idx="26">
                  <c:v>25</c:v>
                </c:pt>
                <c:pt idx="27">
                  <c:v>16</c:v>
                </c:pt>
                <c:pt idx="28">
                  <c:v>11</c:v>
                </c:pt>
                <c:pt idx="29">
                  <c:v>23</c:v>
                </c:pt>
                <c:pt idx="30">
                  <c:v>18</c:v>
                </c:pt>
                <c:pt idx="31">
                  <c:v>25</c:v>
                </c:pt>
                <c:pt idx="32">
                  <c:v>33</c:v>
                </c:pt>
                <c:pt idx="33">
                  <c:v>23</c:v>
                </c:pt>
                <c:pt idx="34">
                  <c:v>24</c:v>
                </c:pt>
                <c:pt idx="35">
                  <c:v>27</c:v>
                </c:pt>
                <c:pt idx="36">
                  <c:v>15</c:v>
                </c:pt>
                <c:pt idx="37">
                  <c:v>12</c:v>
                </c:pt>
                <c:pt idx="38">
                  <c:v>12</c:v>
                </c:pt>
                <c:pt idx="39">
                  <c:v>11</c:v>
                </c:pt>
                <c:pt idx="40">
                  <c:v>20</c:v>
                </c:pt>
                <c:pt idx="41">
                  <c:v>22</c:v>
                </c:pt>
                <c:pt idx="42">
                  <c:v>17</c:v>
                </c:pt>
                <c:pt idx="43">
                  <c:v>26</c:v>
                </c:pt>
                <c:pt idx="44">
                  <c:v>25</c:v>
                </c:pt>
                <c:pt idx="45">
                  <c:v>25</c:v>
                </c:pt>
                <c:pt idx="46">
                  <c:v>21</c:v>
                </c:pt>
                <c:pt idx="47">
                  <c:v>18</c:v>
                </c:pt>
                <c:pt idx="48">
                  <c:v>14</c:v>
                </c:pt>
                <c:pt idx="49">
                  <c:v>23</c:v>
                </c:pt>
                <c:pt idx="50">
                  <c:v>19</c:v>
                </c:pt>
                <c:pt idx="51">
                  <c:v>14</c:v>
                </c:pt>
                <c:pt idx="52">
                  <c:v>11</c:v>
                </c:pt>
                <c:pt idx="53">
                  <c:v>14</c:v>
                </c:pt>
                <c:pt idx="54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9E9-456C-94C5-9AB60CBD1C90}"/>
            </c:ext>
          </c:extLst>
        </c:ser>
        <c:ser>
          <c:idx val="8"/>
          <c:order val="8"/>
          <c:tx>
            <c:strRef>
              <c:f>'Fuel Voucher Stats'!$A$15</c:f>
              <c:strCache>
                <c:ptCount val="1"/>
                <c:pt idx="0">
                  <c:v>Durham Elvet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cat>
            <c:numRef>
              <c:f>'Fuel Voucher Stats'!$B$6:$BD$6</c:f>
              <c:numCache>
                <c:formatCode>mmm\-yy</c:formatCode>
                <c:ptCount val="55"/>
                <c:pt idx="0">
                  <c:v>42095</c:v>
                </c:pt>
                <c:pt idx="1">
                  <c:v>42125</c:v>
                </c:pt>
                <c:pt idx="2">
                  <c:v>42156</c:v>
                </c:pt>
                <c:pt idx="3">
                  <c:v>42186</c:v>
                </c:pt>
                <c:pt idx="4">
                  <c:v>42217</c:v>
                </c:pt>
                <c:pt idx="5">
                  <c:v>42248</c:v>
                </c:pt>
                <c:pt idx="6">
                  <c:v>42278</c:v>
                </c:pt>
                <c:pt idx="7">
                  <c:v>42309</c:v>
                </c:pt>
                <c:pt idx="8">
                  <c:v>42339</c:v>
                </c:pt>
                <c:pt idx="9">
                  <c:v>42370</c:v>
                </c:pt>
                <c:pt idx="10">
                  <c:v>42401</c:v>
                </c:pt>
                <c:pt idx="11">
                  <c:v>42430</c:v>
                </c:pt>
                <c:pt idx="12">
                  <c:v>42465</c:v>
                </c:pt>
                <c:pt idx="13">
                  <c:v>42496</c:v>
                </c:pt>
                <c:pt idx="14">
                  <c:v>42525</c:v>
                </c:pt>
                <c:pt idx="15">
                  <c:v>42560</c:v>
                </c:pt>
                <c:pt idx="16">
                  <c:v>42591</c:v>
                </c:pt>
                <c:pt idx="17">
                  <c:v>42620</c:v>
                </c:pt>
                <c:pt idx="18">
                  <c:v>42655</c:v>
                </c:pt>
                <c:pt idx="19">
                  <c:v>42686</c:v>
                </c:pt>
                <c:pt idx="20">
                  <c:v>42715</c:v>
                </c:pt>
                <c:pt idx="21">
                  <c:v>42736</c:v>
                </c:pt>
                <c:pt idx="22">
                  <c:v>42767</c:v>
                </c:pt>
                <c:pt idx="23">
                  <c:v>42795</c:v>
                </c:pt>
                <c:pt idx="24">
                  <c:v>42826</c:v>
                </c:pt>
                <c:pt idx="25">
                  <c:v>42856</c:v>
                </c:pt>
                <c:pt idx="26">
                  <c:v>42887</c:v>
                </c:pt>
                <c:pt idx="27">
                  <c:v>42917</c:v>
                </c:pt>
                <c:pt idx="28">
                  <c:v>42948</c:v>
                </c:pt>
                <c:pt idx="29">
                  <c:v>42979</c:v>
                </c:pt>
                <c:pt idx="30">
                  <c:v>43009</c:v>
                </c:pt>
                <c:pt idx="31">
                  <c:v>43040</c:v>
                </c:pt>
                <c:pt idx="32">
                  <c:v>43070</c:v>
                </c:pt>
                <c:pt idx="33">
                  <c:v>43101</c:v>
                </c:pt>
                <c:pt idx="34">
                  <c:v>43132</c:v>
                </c:pt>
                <c:pt idx="35">
                  <c:v>43160</c:v>
                </c:pt>
                <c:pt idx="36">
                  <c:v>43191</c:v>
                </c:pt>
                <c:pt idx="37">
                  <c:v>43221</c:v>
                </c:pt>
                <c:pt idx="38">
                  <c:v>43252</c:v>
                </c:pt>
                <c:pt idx="39">
                  <c:v>43282</c:v>
                </c:pt>
                <c:pt idx="40">
                  <c:v>43313</c:v>
                </c:pt>
                <c:pt idx="41">
                  <c:v>43344</c:v>
                </c:pt>
                <c:pt idx="42">
                  <c:v>43374</c:v>
                </c:pt>
                <c:pt idx="43">
                  <c:v>43405</c:v>
                </c:pt>
                <c:pt idx="44">
                  <c:v>43435</c:v>
                </c:pt>
                <c:pt idx="45">
                  <c:v>43466</c:v>
                </c:pt>
                <c:pt idx="46">
                  <c:v>43497</c:v>
                </c:pt>
                <c:pt idx="47">
                  <c:v>43525</c:v>
                </c:pt>
                <c:pt idx="48">
                  <c:v>43556</c:v>
                </c:pt>
                <c:pt idx="49">
                  <c:v>43586</c:v>
                </c:pt>
                <c:pt idx="50">
                  <c:v>43617</c:v>
                </c:pt>
                <c:pt idx="51">
                  <c:v>43647</c:v>
                </c:pt>
                <c:pt idx="52">
                  <c:v>43678</c:v>
                </c:pt>
                <c:pt idx="53">
                  <c:v>43709</c:v>
                </c:pt>
                <c:pt idx="54">
                  <c:v>43739</c:v>
                </c:pt>
              </c:numCache>
            </c:numRef>
          </c:cat>
          <c:val>
            <c:numRef>
              <c:f>'Fuel Voucher Stats'!$B$15:$BD$15</c:f>
              <c:numCache>
                <c:formatCode>0</c:formatCode>
                <c:ptCount val="5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4</c:v>
                </c:pt>
                <c:pt idx="10">
                  <c:v>2</c:v>
                </c:pt>
                <c:pt idx="11">
                  <c:v>6</c:v>
                </c:pt>
                <c:pt idx="12">
                  <c:v>2</c:v>
                </c:pt>
                <c:pt idx="13">
                  <c:v>2</c:v>
                </c:pt>
                <c:pt idx="14">
                  <c:v>3</c:v>
                </c:pt>
                <c:pt idx="15">
                  <c:v>0</c:v>
                </c:pt>
                <c:pt idx="16">
                  <c:v>3</c:v>
                </c:pt>
                <c:pt idx="17">
                  <c:v>0</c:v>
                </c:pt>
                <c:pt idx="18">
                  <c:v>4</c:v>
                </c:pt>
                <c:pt idx="19">
                  <c:v>4</c:v>
                </c:pt>
                <c:pt idx="20">
                  <c:v>3</c:v>
                </c:pt>
                <c:pt idx="21">
                  <c:v>10</c:v>
                </c:pt>
                <c:pt idx="22">
                  <c:v>3</c:v>
                </c:pt>
                <c:pt idx="23">
                  <c:v>5</c:v>
                </c:pt>
                <c:pt idx="24">
                  <c:v>8</c:v>
                </c:pt>
                <c:pt idx="25">
                  <c:v>3</c:v>
                </c:pt>
                <c:pt idx="26">
                  <c:v>3</c:v>
                </c:pt>
                <c:pt idx="27">
                  <c:v>4</c:v>
                </c:pt>
                <c:pt idx="28">
                  <c:v>4</c:v>
                </c:pt>
                <c:pt idx="29">
                  <c:v>5</c:v>
                </c:pt>
                <c:pt idx="30">
                  <c:v>6</c:v>
                </c:pt>
                <c:pt idx="31">
                  <c:v>4</c:v>
                </c:pt>
                <c:pt idx="32">
                  <c:v>3</c:v>
                </c:pt>
                <c:pt idx="33">
                  <c:v>8</c:v>
                </c:pt>
                <c:pt idx="34">
                  <c:v>4</c:v>
                </c:pt>
                <c:pt idx="35">
                  <c:v>12</c:v>
                </c:pt>
                <c:pt idx="36">
                  <c:v>2</c:v>
                </c:pt>
                <c:pt idx="37">
                  <c:v>0</c:v>
                </c:pt>
                <c:pt idx="38">
                  <c:v>0</c:v>
                </c:pt>
                <c:pt idx="39">
                  <c:v>5</c:v>
                </c:pt>
                <c:pt idx="40">
                  <c:v>3</c:v>
                </c:pt>
                <c:pt idx="41">
                  <c:v>9</c:v>
                </c:pt>
                <c:pt idx="42">
                  <c:v>7</c:v>
                </c:pt>
                <c:pt idx="43">
                  <c:v>2</c:v>
                </c:pt>
                <c:pt idx="44">
                  <c:v>3</c:v>
                </c:pt>
                <c:pt idx="45">
                  <c:v>10</c:v>
                </c:pt>
                <c:pt idx="46">
                  <c:v>3</c:v>
                </c:pt>
                <c:pt idx="47">
                  <c:v>3</c:v>
                </c:pt>
                <c:pt idx="48">
                  <c:v>8</c:v>
                </c:pt>
                <c:pt idx="49">
                  <c:v>6</c:v>
                </c:pt>
                <c:pt idx="50">
                  <c:v>1</c:v>
                </c:pt>
                <c:pt idx="51">
                  <c:v>4</c:v>
                </c:pt>
                <c:pt idx="52">
                  <c:v>8</c:v>
                </c:pt>
                <c:pt idx="53">
                  <c:v>3</c:v>
                </c:pt>
                <c:pt idx="54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9E9-456C-94C5-9AB60CBD1C90}"/>
            </c:ext>
          </c:extLst>
        </c:ser>
        <c:ser>
          <c:idx val="9"/>
          <c:order val="9"/>
          <c:tx>
            <c:strRef>
              <c:f>'Fuel Voucher Stats'!$A$17</c:f>
              <c:strCache>
                <c:ptCount val="1"/>
                <c:pt idx="0">
                  <c:v>Ferryhill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cat>
            <c:numRef>
              <c:f>'Fuel Voucher Stats'!$B$6:$BD$6</c:f>
              <c:numCache>
                <c:formatCode>mmm\-yy</c:formatCode>
                <c:ptCount val="55"/>
                <c:pt idx="0">
                  <c:v>42095</c:v>
                </c:pt>
                <c:pt idx="1">
                  <c:v>42125</c:v>
                </c:pt>
                <c:pt idx="2">
                  <c:v>42156</c:v>
                </c:pt>
                <c:pt idx="3">
                  <c:v>42186</c:v>
                </c:pt>
                <c:pt idx="4">
                  <c:v>42217</c:v>
                </c:pt>
                <c:pt idx="5">
                  <c:v>42248</c:v>
                </c:pt>
                <c:pt idx="6">
                  <c:v>42278</c:v>
                </c:pt>
                <c:pt idx="7">
                  <c:v>42309</c:v>
                </c:pt>
                <c:pt idx="8">
                  <c:v>42339</c:v>
                </c:pt>
                <c:pt idx="9">
                  <c:v>42370</c:v>
                </c:pt>
                <c:pt idx="10">
                  <c:v>42401</c:v>
                </c:pt>
                <c:pt idx="11">
                  <c:v>42430</c:v>
                </c:pt>
                <c:pt idx="12">
                  <c:v>42465</c:v>
                </c:pt>
                <c:pt idx="13">
                  <c:v>42496</c:v>
                </c:pt>
                <c:pt idx="14">
                  <c:v>42525</c:v>
                </c:pt>
                <c:pt idx="15">
                  <c:v>42560</c:v>
                </c:pt>
                <c:pt idx="16">
                  <c:v>42591</c:v>
                </c:pt>
                <c:pt idx="17">
                  <c:v>42620</c:v>
                </c:pt>
                <c:pt idx="18">
                  <c:v>42655</c:v>
                </c:pt>
                <c:pt idx="19">
                  <c:v>42686</c:v>
                </c:pt>
                <c:pt idx="20">
                  <c:v>42715</c:v>
                </c:pt>
                <c:pt idx="21">
                  <c:v>42736</c:v>
                </c:pt>
                <c:pt idx="22">
                  <c:v>42767</c:v>
                </c:pt>
                <c:pt idx="23">
                  <c:v>42795</c:v>
                </c:pt>
                <c:pt idx="24">
                  <c:v>42826</c:v>
                </c:pt>
                <c:pt idx="25">
                  <c:v>42856</c:v>
                </c:pt>
                <c:pt idx="26">
                  <c:v>42887</c:v>
                </c:pt>
                <c:pt idx="27">
                  <c:v>42917</c:v>
                </c:pt>
                <c:pt idx="28">
                  <c:v>42948</c:v>
                </c:pt>
                <c:pt idx="29">
                  <c:v>42979</c:v>
                </c:pt>
                <c:pt idx="30">
                  <c:v>43009</c:v>
                </c:pt>
                <c:pt idx="31">
                  <c:v>43040</c:v>
                </c:pt>
                <c:pt idx="32">
                  <c:v>43070</c:v>
                </c:pt>
                <c:pt idx="33">
                  <c:v>43101</c:v>
                </c:pt>
                <c:pt idx="34">
                  <c:v>43132</c:v>
                </c:pt>
                <c:pt idx="35">
                  <c:v>43160</c:v>
                </c:pt>
                <c:pt idx="36">
                  <c:v>43191</c:v>
                </c:pt>
                <c:pt idx="37">
                  <c:v>43221</c:v>
                </c:pt>
                <c:pt idx="38">
                  <c:v>43252</c:v>
                </c:pt>
                <c:pt idx="39">
                  <c:v>43282</c:v>
                </c:pt>
                <c:pt idx="40">
                  <c:v>43313</c:v>
                </c:pt>
                <c:pt idx="41">
                  <c:v>43344</c:v>
                </c:pt>
                <c:pt idx="42">
                  <c:v>43374</c:v>
                </c:pt>
                <c:pt idx="43">
                  <c:v>43405</c:v>
                </c:pt>
                <c:pt idx="44">
                  <c:v>43435</c:v>
                </c:pt>
                <c:pt idx="45">
                  <c:v>43466</c:v>
                </c:pt>
                <c:pt idx="46">
                  <c:v>43497</c:v>
                </c:pt>
                <c:pt idx="47">
                  <c:v>43525</c:v>
                </c:pt>
                <c:pt idx="48">
                  <c:v>43556</c:v>
                </c:pt>
                <c:pt idx="49">
                  <c:v>43586</c:v>
                </c:pt>
                <c:pt idx="50">
                  <c:v>43617</c:v>
                </c:pt>
                <c:pt idx="51">
                  <c:v>43647</c:v>
                </c:pt>
                <c:pt idx="52">
                  <c:v>43678</c:v>
                </c:pt>
                <c:pt idx="53">
                  <c:v>43709</c:v>
                </c:pt>
                <c:pt idx="54">
                  <c:v>43739</c:v>
                </c:pt>
              </c:numCache>
            </c:numRef>
          </c:cat>
          <c:val>
            <c:numRef>
              <c:f>'Fuel Voucher Stats'!$B$17:$BD$17</c:f>
              <c:numCache>
                <c:formatCode>0</c:formatCode>
                <c:ptCount val="55"/>
                <c:pt idx="0">
                  <c:v>3</c:v>
                </c:pt>
                <c:pt idx="1">
                  <c:v>23</c:v>
                </c:pt>
                <c:pt idx="2">
                  <c:v>9</c:v>
                </c:pt>
                <c:pt idx="3">
                  <c:v>0</c:v>
                </c:pt>
                <c:pt idx="4">
                  <c:v>11</c:v>
                </c:pt>
                <c:pt idx="5">
                  <c:v>17</c:v>
                </c:pt>
                <c:pt idx="6">
                  <c:v>16</c:v>
                </c:pt>
                <c:pt idx="7">
                  <c:v>28</c:v>
                </c:pt>
                <c:pt idx="8">
                  <c:v>48</c:v>
                </c:pt>
                <c:pt idx="9">
                  <c:v>29</c:v>
                </c:pt>
                <c:pt idx="10">
                  <c:v>31</c:v>
                </c:pt>
                <c:pt idx="11">
                  <c:v>34</c:v>
                </c:pt>
                <c:pt idx="12">
                  <c:v>4</c:v>
                </c:pt>
                <c:pt idx="13">
                  <c:v>2</c:v>
                </c:pt>
                <c:pt idx="14">
                  <c:v>3</c:v>
                </c:pt>
                <c:pt idx="15">
                  <c:v>0</c:v>
                </c:pt>
                <c:pt idx="16">
                  <c:v>2</c:v>
                </c:pt>
                <c:pt idx="17">
                  <c:v>7</c:v>
                </c:pt>
                <c:pt idx="18">
                  <c:v>14</c:v>
                </c:pt>
                <c:pt idx="19">
                  <c:v>13</c:v>
                </c:pt>
                <c:pt idx="20">
                  <c:v>14</c:v>
                </c:pt>
                <c:pt idx="21">
                  <c:v>15</c:v>
                </c:pt>
                <c:pt idx="22">
                  <c:v>9</c:v>
                </c:pt>
                <c:pt idx="23">
                  <c:v>12</c:v>
                </c:pt>
                <c:pt idx="24">
                  <c:v>4</c:v>
                </c:pt>
                <c:pt idx="25">
                  <c:v>4</c:v>
                </c:pt>
                <c:pt idx="26">
                  <c:v>12</c:v>
                </c:pt>
                <c:pt idx="27">
                  <c:v>9</c:v>
                </c:pt>
                <c:pt idx="28">
                  <c:v>7</c:v>
                </c:pt>
                <c:pt idx="29">
                  <c:v>9</c:v>
                </c:pt>
                <c:pt idx="30">
                  <c:v>3</c:v>
                </c:pt>
                <c:pt idx="31">
                  <c:v>9</c:v>
                </c:pt>
                <c:pt idx="32">
                  <c:v>6</c:v>
                </c:pt>
                <c:pt idx="33">
                  <c:v>6</c:v>
                </c:pt>
                <c:pt idx="34">
                  <c:v>16</c:v>
                </c:pt>
                <c:pt idx="35">
                  <c:v>15</c:v>
                </c:pt>
                <c:pt idx="36">
                  <c:v>12</c:v>
                </c:pt>
                <c:pt idx="37">
                  <c:v>8</c:v>
                </c:pt>
                <c:pt idx="38">
                  <c:v>5</c:v>
                </c:pt>
                <c:pt idx="39">
                  <c:v>5</c:v>
                </c:pt>
                <c:pt idx="40">
                  <c:v>9</c:v>
                </c:pt>
                <c:pt idx="41">
                  <c:v>6</c:v>
                </c:pt>
                <c:pt idx="42">
                  <c:v>9</c:v>
                </c:pt>
                <c:pt idx="43">
                  <c:v>13</c:v>
                </c:pt>
                <c:pt idx="44">
                  <c:v>16</c:v>
                </c:pt>
                <c:pt idx="45">
                  <c:v>22</c:v>
                </c:pt>
                <c:pt idx="46">
                  <c:v>14</c:v>
                </c:pt>
                <c:pt idx="47">
                  <c:v>13</c:v>
                </c:pt>
                <c:pt idx="48">
                  <c:v>9</c:v>
                </c:pt>
                <c:pt idx="49">
                  <c:v>8</c:v>
                </c:pt>
                <c:pt idx="50">
                  <c:v>11</c:v>
                </c:pt>
                <c:pt idx="51">
                  <c:v>7</c:v>
                </c:pt>
                <c:pt idx="52">
                  <c:v>10</c:v>
                </c:pt>
                <c:pt idx="53">
                  <c:v>7</c:v>
                </c:pt>
                <c:pt idx="54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9E9-456C-94C5-9AB60CBD1C90}"/>
            </c:ext>
          </c:extLst>
        </c:ser>
        <c:ser>
          <c:idx val="10"/>
          <c:order val="10"/>
          <c:tx>
            <c:strRef>
              <c:f>'Fuel Voucher Stats'!$A$18</c:f>
              <c:strCache>
                <c:ptCount val="1"/>
                <c:pt idx="0">
                  <c:v>Laurel Avenue (Durham Gillesgate)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cat>
            <c:numRef>
              <c:f>'Fuel Voucher Stats'!$B$6:$BD$6</c:f>
              <c:numCache>
                <c:formatCode>mmm\-yy</c:formatCode>
                <c:ptCount val="55"/>
                <c:pt idx="0">
                  <c:v>42095</c:v>
                </c:pt>
                <c:pt idx="1">
                  <c:v>42125</c:v>
                </c:pt>
                <c:pt idx="2">
                  <c:v>42156</c:v>
                </c:pt>
                <c:pt idx="3">
                  <c:v>42186</c:v>
                </c:pt>
                <c:pt idx="4">
                  <c:v>42217</c:v>
                </c:pt>
                <c:pt idx="5">
                  <c:v>42248</c:v>
                </c:pt>
                <c:pt idx="6">
                  <c:v>42278</c:v>
                </c:pt>
                <c:pt idx="7">
                  <c:v>42309</c:v>
                </c:pt>
                <c:pt idx="8">
                  <c:v>42339</c:v>
                </c:pt>
                <c:pt idx="9">
                  <c:v>42370</c:v>
                </c:pt>
                <c:pt idx="10">
                  <c:v>42401</c:v>
                </c:pt>
                <c:pt idx="11">
                  <c:v>42430</c:v>
                </c:pt>
                <c:pt idx="12">
                  <c:v>42465</c:v>
                </c:pt>
                <c:pt idx="13">
                  <c:v>42496</c:v>
                </c:pt>
                <c:pt idx="14">
                  <c:v>42525</c:v>
                </c:pt>
                <c:pt idx="15">
                  <c:v>42560</c:v>
                </c:pt>
                <c:pt idx="16">
                  <c:v>42591</c:v>
                </c:pt>
                <c:pt idx="17">
                  <c:v>42620</c:v>
                </c:pt>
                <c:pt idx="18">
                  <c:v>42655</c:v>
                </c:pt>
                <c:pt idx="19">
                  <c:v>42686</c:v>
                </c:pt>
                <c:pt idx="20">
                  <c:v>42715</c:v>
                </c:pt>
                <c:pt idx="21">
                  <c:v>42736</c:v>
                </c:pt>
                <c:pt idx="22">
                  <c:v>42767</c:v>
                </c:pt>
                <c:pt idx="23">
                  <c:v>42795</c:v>
                </c:pt>
                <c:pt idx="24">
                  <c:v>42826</c:v>
                </c:pt>
                <c:pt idx="25">
                  <c:v>42856</c:v>
                </c:pt>
                <c:pt idx="26">
                  <c:v>42887</c:v>
                </c:pt>
                <c:pt idx="27">
                  <c:v>42917</c:v>
                </c:pt>
                <c:pt idx="28">
                  <c:v>42948</c:v>
                </c:pt>
                <c:pt idx="29">
                  <c:v>42979</c:v>
                </c:pt>
                <c:pt idx="30">
                  <c:v>43009</c:v>
                </c:pt>
                <c:pt idx="31">
                  <c:v>43040</c:v>
                </c:pt>
                <c:pt idx="32">
                  <c:v>43070</c:v>
                </c:pt>
                <c:pt idx="33">
                  <c:v>43101</c:v>
                </c:pt>
                <c:pt idx="34">
                  <c:v>43132</c:v>
                </c:pt>
                <c:pt idx="35">
                  <c:v>43160</c:v>
                </c:pt>
                <c:pt idx="36">
                  <c:v>43191</c:v>
                </c:pt>
                <c:pt idx="37">
                  <c:v>43221</c:v>
                </c:pt>
                <c:pt idx="38">
                  <c:v>43252</c:v>
                </c:pt>
                <c:pt idx="39">
                  <c:v>43282</c:v>
                </c:pt>
                <c:pt idx="40">
                  <c:v>43313</c:v>
                </c:pt>
                <c:pt idx="41">
                  <c:v>43344</c:v>
                </c:pt>
                <c:pt idx="42">
                  <c:v>43374</c:v>
                </c:pt>
                <c:pt idx="43">
                  <c:v>43405</c:v>
                </c:pt>
                <c:pt idx="44">
                  <c:v>43435</c:v>
                </c:pt>
                <c:pt idx="45">
                  <c:v>43466</c:v>
                </c:pt>
                <c:pt idx="46">
                  <c:v>43497</c:v>
                </c:pt>
                <c:pt idx="47">
                  <c:v>43525</c:v>
                </c:pt>
                <c:pt idx="48">
                  <c:v>43556</c:v>
                </c:pt>
                <c:pt idx="49">
                  <c:v>43586</c:v>
                </c:pt>
                <c:pt idx="50">
                  <c:v>43617</c:v>
                </c:pt>
                <c:pt idx="51">
                  <c:v>43647</c:v>
                </c:pt>
                <c:pt idx="52">
                  <c:v>43678</c:v>
                </c:pt>
                <c:pt idx="53">
                  <c:v>43709</c:v>
                </c:pt>
                <c:pt idx="54">
                  <c:v>43739</c:v>
                </c:pt>
              </c:numCache>
            </c:numRef>
          </c:cat>
          <c:val>
            <c:numRef>
              <c:f>'Fuel Voucher Stats'!$B$18:$BD$18</c:f>
              <c:numCache>
                <c:formatCode>General</c:formatCode>
                <c:ptCount val="55"/>
                <c:pt idx="0">
                  <c:v>0</c:v>
                </c:pt>
                <c:pt idx="1">
                  <c:v>3</c:v>
                </c:pt>
                <c:pt idx="2">
                  <c:v>3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2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4</c:v>
                </c:pt>
                <c:pt idx="13">
                  <c:v>6</c:v>
                </c:pt>
                <c:pt idx="14">
                  <c:v>5</c:v>
                </c:pt>
                <c:pt idx="15">
                  <c:v>8</c:v>
                </c:pt>
                <c:pt idx="16">
                  <c:v>5</c:v>
                </c:pt>
                <c:pt idx="17">
                  <c:v>4</c:v>
                </c:pt>
                <c:pt idx="18">
                  <c:v>8</c:v>
                </c:pt>
                <c:pt idx="19">
                  <c:v>5</c:v>
                </c:pt>
                <c:pt idx="20">
                  <c:v>8</c:v>
                </c:pt>
                <c:pt idx="21">
                  <c:v>15</c:v>
                </c:pt>
                <c:pt idx="22">
                  <c:v>3</c:v>
                </c:pt>
                <c:pt idx="23">
                  <c:v>10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8</c:v>
                </c:pt>
                <c:pt idx="28">
                  <c:v>0</c:v>
                </c:pt>
                <c:pt idx="29">
                  <c:v>4</c:v>
                </c:pt>
                <c:pt idx="30">
                  <c:v>12</c:v>
                </c:pt>
                <c:pt idx="31">
                  <c:v>1</c:v>
                </c:pt>
                <c:pt idx="32">
                  <c:v>7</c:v>
                </c:pt>
                <c:pt idx="33">
                  <c:v>8</c:v>
                </c:pt>
                <c:pt idx="34">
                  <c:v>2</c:v>
                </c:pt>
                <c:pt idx="35">
                  <c:v>4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 formatCode="0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9E9-456C-94C5-9AB60CBD1C90}"/>
            </c:ext>
          </c:extLst>
        </c:ser>
        <c:ser>
          <c:idx val="11"/>
          <c:order val="11"/>
          <c:tx>
            <c:strRef>
              <c:f>'Fuel Voucher Stats'!$A$19</c:f>
              <c:strCache>
                <c:ptCount val="1"/>
                <c:pt idx="0">
                  <c:v>Murton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cat>
            <c:numRef>
              <c:f>'Fuel Voucher Stats'!$B$6:$BD$6</c:f>
              <c:numCache>
                <c:formatCode>mmm\-yy</c:formatCode>
                <c:ptCount val="55"/>
                <c:pt idx="0">
                  <c:v>42095</c:v>
                </c:pt>
                <c:pt idx="1">
                  <c:v>42125</c:v>
                </c:pt>
                <c:pt idx="2">
                  <c:v>42156</c:v>
                </c:pt>
                <c:pt idx="3">
                  <c:v>42186</c:v>
                </c:pt>
                <c:pt idx="4">
                  <c:v>42217</c:v>
                </c:pt>
                <c:pt idx="5">
                  <c:v>42248</c:v>
                </c:pt>
                <c:pt idx="6">
                  <c:v>42278</c:v>
                </c:pt>
                <c:pt idx="7">
                  <c:v>42309</c:v>
                </c:pt>
                <c:pt idx="8">
                  <c:v>42339</c:v>
                </c:pt>
                <c:pt idx="9">
                  <c:v>42370</c:v>
                </c:pt>
                <c:pt idx="10">
                  <c:v>42401</c:v>
                </c:pt>
                <c:pt idx="11">
                  <c:v>42430</c:v>
                </c:pt>
                <c:pt idx="12">
                  <c:v>42465</c:v>
                </c:pt>
                <c:pt idx="13">
                  <c:v>42496</c:v>
                </c:pt>
                <c:pt idx="14">
                  <c:v>42525</c:v>
                </c:pt>
                <c:pt idx="15">
                  <c:v>42560</c:v>
                </c:pt>
                <c:pt idx="16">
                  <c:v>42591</c:v>
                </c:pt>
                <c:pt idx="17">
                  <c:v>42620</c:v>
                </c:pt>
                <c:pt idx="18">
                  <c:v>42655</c:v>
                </c:pt>
                <c:pt idx="19">
                  <c:v>42686</c:v>
                </c:pt>
                <c:pt idx="20">
                  <c:v>42715</c:v>
                </c:pt>
                <c:pt idx="21">
                  <c:v>42736</c:v>
                </c:pt>
                <c:pt idx="22">
                  <c:v>42767</c:v>
                </c:pt>
                <c:pt idx="23">
                  <c:v>42795</c:v>
                </c:pt>
                <c:pt idx="24">
                  <c:v>42826</c:v>
                </c:pt>
                <c:pt idx="25">
                  <c:v>42856</c:v>
                </c:pt>
                <c:pt idx="26">
                  <c:v>42887</c:v>
                </c:pt>
                <c:pt idx="27">
                  <c:v>42917</c:v>
                </c:pt>
                <c:pt idx="28">
                  <c:v>42948</c:v>
                </c:pt>
                <c:pt idx="29">
                  <c:v>42979</c:v>
                </c:pt>
                <c:pt idx="30">
                  <c:v>43009</c:v>
                </c:pt>
                <c:pt idx="31">
                  <c:v>43040</c:v>
                </c:pt>
                <c:pt idx="32">
                  <c:v>43070</c:v>
                </c:pt>
                <c:pt idx="33">
                  <c:v>43101</c:v>
                </c:pt>
                <c:pt idx="34">
                  <c:v>43132</c:v>
                </c:pt>
                <c:pt idx="35">
                  <c:v>43160</c:v>
                </c:pt>
                <c:pt idx="36">
                  <c:v>43191</c:v>
                </c:pt>
                <c:pt idx="37">
                  <c:v>43221</c:v>
                </c:pt>
                <c:pt idx="38">
                  <c:v>43252</c:v>
                </c:pt>
                <c:pt idx="39">
                  <c:v>43282</c:v>
                </c:pt>
                <c:pt idx="40">
                  <c:v>43313</c:v>
                </c:pt>
                <c:pt idx="41">
                  <c:v>43344</c:v>
                </c:pt>
                <c:pt idx="42">
                  <c:v>43374</c:v>
                </c:pt>
                <c:pt idx="43">
                  <c:v>43405</c:v>
                </c:pt>
                <c:pt idx="44">
                  <c:v>43435</c:v>
                </c:pt>
                <c:pt idx="45">
                  <c:v>43466</c:v>
                </c:pt>
                <c:pt idx="46">
                  <c:v>43497</c:v>
                </c:pt>
                <c:pt idx="47">
                  <c:v>43525</c:v>
                </c:pt>
                <c:pt idx="48">
                  <c:v>43556</c:v>
                </c:pt>
                <c:pt idx="49">
                  <c:v>43586</c:v>
                </c:pt>
                <c:pt idx="50">
                  <c:v>43617</c:v>
                </c:pt>
                <c:pt idx="51">
                  <c:v>43647</c:v>
                </c:pt>
                <c:pt idx="52">
                  <c:v>43678</c:v>
                </c:pt>
                <c:pt idx="53">
                  <c:v>43709</c:v>
                </c:pt>
                <c:pt idx="54">
                  <c:v>43739</c:v>
                </c:pt>
              </c:numCache>
            </c:numRef>
          </c:cat>
          <c:val>
            <c:numRef>
              <c:f>'Fuel Voucher Stats'!$B$19:$BD$19</c:f>
              <c:numCache>
                <c:formatCode>General</c:formatCode>
                <c:ptCount val="5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2</c:v>
                </c:pt>
                <c:pt idx="9">
                  <c:v>2</c:v>
                </c:pt>
                <c:pt idx="10">
                  <c:v>3</c:v>
                </c:pt>
                <c:pt idx="11">
                  <c:v>3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3</c:v>
                </c:pt>
                <c:pt idx="16">
                  <c:v>2</c:v>
                </c:pt>
                <c:pt idx="17">
                  <c:v>3</c:v>
                </c:pt>
                <c:pt idx="18">
                  <c:v>6</c:v>
                </c:pt>
                <c:pt idx="19">
                  <c:v>10</c:v>
                </c:pt>
                <c:pt idx="20">
                  <c:v>3</c:v>
                </c:pt>
                <c:pt idx="21">
                  <c:v>11</c:v>
                </c:pt>
                <c:pt idx="22">
                  <c:v>11</c:v>
                </c:pt>
                <c:pt idx="23">
                  <c:v>6</c:v>
                </c:pt>
                <c:pt idx="24">
                  <c:v>10</c:v>
                </c:pt>
                <c:pt idx="25">
                  <c:v>3</c:v>
                </c:pt>
                <c:pt idx="26">
                  <c:v>6</c:v>
                </c:pt>
                <c:pt idx="27">
                  <c:v>10</c:v>
                </c:pt>
                <c:pt idx="28">
                  <c:v>9</c:v>
                </c:pt>
                <c:pt idx="29">
                  <c:v>5</c:v>
                </c:pt>
                <c:pt idx="30">
                  <c:v>11</c:v>
                </c:pt>
                <c:pt idx="31">
                  <c:v>31</c:v>
                </c:pt>
                <c:pt idx="32">
                  <c:v>18</c:v>
                </c:pt>
                <c:pt idx="33">
                  <c:v>15</c:v>
                </c:pt>
                <c:pt idx="34">
                  <c:v>12</c:v>
                </c:pt>
                <c:pt idx="35">
                  <c:v>9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 formatCode="0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49E9-456C-94C5-9AB60CBD1C90}"/>
            </c:ext>
          </c:extLst>
        </c:ser>
        <c:ser>
          <c:idx val="12"/>
          <c:order val="12"/>
          <c:tx>
            <c:strRef>
              <c:f>'Fuel Voucher Stats'!$A$20</c:f>
              <c:strCache>
                <c:ptCount val="1"/>
                <c:pt idx="0">
                  <c:v>Nettlesworth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cat>
            <c:numRef>
              <c:f>'Fuel Voucher Stats'!$B$6:$BD$6</c:f>
              <c:numCache>
                <c:formatCode>mmm\-yy</c:formatCode>
                <c:ptCount val="55"/>
                <c:pt idx="0">
                  <c:v>42095</c:v>
                </c:pt>
                <c:pt idx="1">
                  <c:v>42125</c:v>
                </c:pt>
                <c:pt idx="2">
                  <c:v>42156</c:v>
                </c:pt>
                <c:pt idx="3">
                  <c:v>42186</c:v>
                </c:pt>
                <c:pt idx="4">
                  <c:v>42217</c:v>
                </c:pt>
                <c:pt idx="5">
                  <c:v>42248</c:v>
                </c:pt>
                <c:pt idx="6">
                  <c:v>42278</c:v>
                </c:pt>
                <c:pt idx="7">
                  <c:v>42309</c:v>
                </c:pt>
                <c:pt idx="8">
                  <c:v>42339</c:v>
                </c:pt>
                <c:pt idx="9">
                  <c:v>42370</c:v>
                </c:pt>
                <c:pt idx="10">
                  <c:v>42401</c:v>
                </c:pt>
                <c:pt idx="11">
                  <c:v>42430</c:v>
                </c:pt>
                <c:pt idx="12">
                  <c:v>42465</c:v>
                </c:pt>
                <c:pt idx="13">
                  <c:v>42496</c:v>
                </c:pt>
                <c:pt idx="14">
                  <c:v>42525</c:v>
                </c:pt>
                <c:pt idx="15">
                  <c:v>42560</c:v>
                </c:pt>
                <c:pt idx="16">
                  <c:v>42591</c:v>
                </c:pt>
                <c:pt idx="17">
                  <c:v>42620</c:v>
                </c:pt>
                <c:pt idx="18">
                  <c:v>42655</c:v>
                </c:pt>
                <c:pt idx="19">
                  <c:v>42686</c:v>
                </c:pt>
                <c:pt idx="20">
                  <c:v>42715</c:v>
                </c:pt>
                <c:pt idx="21">
                  <c:v>42736</c:v>
                </c:pt>
                <c:pt idx="22">
                  <c:v>42767</c:v>
                </c:pt>
                <c:pt idx="23">
                  <c:v>42795</c:v>
                </c:pt>
                <c:pt idx="24">
                  <c:v>42826</c:v>
                </c:pt>
                <c:pt idx="25">
                  <c:v>42856</c:v>
                </c:pt>
                <c:pt idx="26">
                  <c:v>42887</c:v>
                </c:pt>
                <c:pt idx="27">
                  <c:v>42917</c:v>
                </c:pt>
                <c:pt idx="28">
                  <c:v>42948</c:v>
                </c:pt>
                <c:pt idx="29">
                  <c:v>42979</c:v>
                </c:pt>
                <c:pt idx="30">
                  <c:v>43009</c:v>
                </c:pt>
                <c:pt idx="31">
                  <c:v>43040</c:v>
                </c:pt>
                <c:pt idx="32">
                  <c:v>43070</c:v>
                </c:pt>
                <c:pt idx="33">
                  <c:v>43101</c:v>
                </c:pt>
                <c:pt idx="34">
                  <c:v>43132</c:v>
                </c:pt>
                <c:pt idx="35">
                  <c:v>43160</c:v>
                </c:pt>
                <c:pt idx="36">
                  <c:v>43191</c:v>
                </c:pt>
                <c:pt idx="37">
                  <c:v>43221</c:v>
                </c:pt>
                <c:pt idx="38">
                  <c:v>43252</c:v>
                </c:pt>
                <c:pt idx="39">
                  <c:v>43282</c:v>
                </c:pt>
                <c:pt idx="40">
                  <c:v>43313</c:v>
                </c:pt>
                <c:pt idx="41">
                  <c:v>43344</c:v>
                </c:pt>
                <c:pt idx="42">
                  <c:v>43374</c:v>
                </c:pt>
                <c:pt idx="43">
                  <c:v>43405</c:v>
                </c:pt>
                <c:pt idx="44">
                  <c:v>43435</c:v>
                </c:pt>
                <c:pt idx="45">
                  <c:v>43466</c:v>
                </c:pt>
                <c:pt idx="46">
                  <c:v>43497</c:v>
                </c:pt>
                <c:pt idx="47">
                  <c:v>43525</c:v>
                </c:pt>
                <c:pt idx="48">
                  <c:v>43556</c:v>
                </c:pt>
                <c:pt idx="49">
                  <c:v>43586</c:v>
                </c:pt>
                <c:pt idx="50">
                  <c:v>43617</c:v>
                </c:pt>
                <c:pt idx="51">
                  <c:v>43647</c:v>
                </c:pt>
                <c:pt idx="52">
                  <c:v>43678</c:v>
                </c:pt>
                <c:pt idx="53">
                  <c:v>43709</c:v>
                </c:pt>
                <c:pt idx="54">
                  <c:v>43739</c:v>
                </c:pt>
              </c:numCache>
            </c:numRef>
          </c:cat>
          <c:val>
            <c:numRef>
              <c:f>'Fuel Voucher Stats'!$B$20:$BD$20</c:f>
              <c:numCache>
                <c:formatCode>General</c:formatCode>
                <c:ptCount val="55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3</c:v>
                </c:pt>
                <c:pt idx="10">
                  <c:v>1</c:v>
                </c:pt>
                <c:pt idx="11">
                  <c:v>5</c:v>
                </c:pt>
                <c:pt idx="12">
                  <c:v>0</c:v>
                </c:pt>
                <c:pt idx="13">
                  <c:v>2</c:v>
                </c:pt>
                <c:pt idx="14">
                  <c:v>0</c:v>
                </c:pt>
                <c:pt idx="15">
                  <c:v>1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1</c:v>
                </c:pt>
                <c:pt idx="24">
                  <c:v>1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1</c:v>
                </c:pt>
                <c:pt idx="29">
                  <c:v>1</c:v>
                </c:pt>
                <c:pt idx="30">
                  <c:v>2</c:v>
                </c:pt>
                <c:pt idx="31">
                  <c:v>0</c:v>
                </c:pt>
                <c:pt idx="32">
                  <c:v>1</c:v>
                </c:pt>
                <c:pt idx="33">
                  <c:v>1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1</c:v>
                </c:pt>
                <c:pt idx="39">
                  <c:v>1</c:v>
                </c:pt>
                <c:pt idx="40">
                  <c:v>0</c:v>
                </c:pt>
                <c:pt idx="41">
                  <c:v>0</c:v>
                </c:pt>
                <c:pt idx="42">
                  <c:v>3</c:v>
                </c:pt>
                <c:pt idx="43">
                  <c:v>1</c:v>
                </c:pt>
                <c:pt idx="44">
                  <c:v>0</c:v>
                </c:pt>
                <c:pt idx="45" formatCode="0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49E9-456C-94C5-9AB60CBD1C90}"/>
            </c:ext>
          </c:extLst>
        </c:ser>
        <c:ser>
          <c:idx val="13"/>
          <c:order val="13"/>
          <c:tx>
            <c:strRef>
              <c:f>'Fuel Voucher Stats'!$A$21</c:f>
              <c:strCache>
                <c:ptCount val="1"/>
                <c:pt idx="0">
                  <c:v>Newton Aycliffe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cat>
            <c:numRef>
              <c:f>'Fuel Voucher Stats'!$B$6:$BD$6</c:f>
              <c:numCache>
                <c:formatCode>mmm\-yy</c:formatCode>
                <c:ptCount val="55"/>
                <c:pt idx="0">
                  <c:v>42095</c:v>
                </c:pt>
                <c:pt idx="1">
                  <c:v>42125</c:v>
                </c:pt>
                <c:pt idx="2">
                  <c:v>42156</c:v>
                </c:pt>
                <c:pt idx="3">
                  <c:v>42186</c:v>
                </c:pt>
                <c:pt idx="4">
                  <c:v>42217</c:v>
                </c:pt>
                <c:pt idx="5">
                  <c:v>42248</c:v>
                </c:pt>
                <c:pt idx="6">
                  <c:v>42278</c:v>
                </c:pt>
                <c:pt idx="7">
                  <c:v>42309</c:v>
                </c:pt>
                <c:pt idx="8">
                  <c:v>42339</c:v>
                </c:pt>
                <c:pt idx="9">
                  <c:v>42370</c:v>
                </c:pt>
                <c:pt idx="10">
                  <c:v>42401</c:v>
                </c:pt>
                <c:pt idx="11">
                  <c:v>42430</c:v>
                </c:pt>
                <c:pt idx="12">
                  <c:v>42465</c:v>
                </c:pt>
                <c:pt idx="13">
                  <c:v>42496</c:v>
                </c:pt>
                <c:pt idx="14">
                  <c:v>42525</c:v>
                </c:pt>
                <c:pt idx="15">
                  <c:v>42560</c:v>
                </c:pt>
                <c:pt idx="16">
                  <c:v>42591</c:v>
                </c:pt>
                <c:pt idx="17">
                  <c:v>42620</c:v>
                </c:pt>
                <c:pt idx="18">
                  <c:v>42655</c:v>
                </c:pt>
                <c:pt idx="19">
                  <c:v>42686</c:v>
                </c:pt>
                <c:pt idx="20">
                  <c:v>42715</c:v>
                </c:pt>
                <c:pt idx="21">
                  <c:v>42736</c:v>
                </c:pt>
                <c:pt idx="22">
                  <c:v>42767</c:v>
                </c:pt>
                <c:pt idx="23">
                  <c:v>42795</c:v>
                </c:pt>
                <c:pt idx="24">
                  <c:v>42826</c:v>
                </c:pt>
                <c:pt idx="25">
                  <c:v>42856</c:v>
                </c:pt>
                <c:pt idx="26">
                  <c:v>42887</c:v>
                </c:pt>
                <c:pt idx="27">
                  <c:v>42917</c:v>
                </c:pt>
                <c:pt idx="28">
                  <c:v>42948</c:v>
                </c:pt>
                <c:pt idx="29">
                  <c:v>42979</c:v>
                </c:pt>
                <c:pt idx="30">
                  <c:v>43009</c:v>
                </c:pt>
                <c:pt idx="31">
                  <c:v>43040</c:v>
                </c:pt>
                <c:pt idx="32">
                  <c:v>43070</c:v>
                </c:pt>
                <c:pt idx="33">
                  <c:v>43101</c:v>
                </c:pt>
                <c:pt idx="34">
                  <c:v>43132</c:v>
                </c:pt>
                <c:pt idx="35">
                  <c:v>43160</c:v>
                </c:pt>
                <c:pt idx="36">
                  <c:v>43191</c:v>
                </c:pt>
                <c:pt idx="37">
                  <c:v>43221</c:v>
                </c:pt>
                <c:pt idx="38">
                  <c:v>43252</c:v>
                </c:pt>
                <c:pt idx="39">
                  <c:v>43282</c:v>
                </c:pt>
                <c:pt idx="40">
                  <c:v>43313</c:v>
                </c:pt>
                <c:pt idx="41">
                  <c:v>43344</c:v>
                </c:pt>
                <c:pt idx="42">
                  <c:v>43374</c:v>
                </c:pt>
                <c:pt idx="43">
                  <c:v>43405</c:v>
                </c:pt>
                <c:pt idx="44">
                  <c:v>43435</c:v>
                </c:pt>
                <c:pt idx="45">
                  <c:v>43466</c:v>
                </c:pt>
                <c:pt idx="46">
                  <c:v>43497</c:v>
                </c:pt>
                <c:pt idx="47">
                  <c:v>43525</c:v>
                </c:pt>
                <c:pt idx="48">
                  <c:v>43556</c:v>
                </c:pt>
                <c:pt idx="49">
                  <c:v>43586</c:v>
                </c:pt>
                <c:pt idx="50">
                  <c:v>43617</c:v>
                </c:pt>
                <c:pt idx="51">
                  <c:v>43647</c:v>
                </c:pt>
                <c:pt idx="52">
                  <c:v>43678</c:v>
                </c:pt>
                <c:pt idx="53">
                  <c:v>43709</c:v>
                </c:pt>
                <c:pt idx="54">
                  <c:v>43739</c:v>
                </c:pt>
              </c:numCache>
            </c:numRef>
          </c:cat>
          <c:val>
            <c:numRef>
              <c:f>'Fuel Voucher Stats'!$B$21:$BD$21</c:f>
              <c:numCache>
                <c:formatCode>General</c:formatCode>
                <c:ptCount val="55"/>
                <c:pt idx="0">
                  <c:v>1</c:v>
                </c:pt>
                <c:pt idx="1">
                  <c:v>13</c:v>
                </c:pt>
                <c:pt idx="2">
                  <c:v>7</c:v>
                </c:pt>
                <c:pt idx="3">
                  <c:v>19</c:v>
                </c:pt>
                <c:pt idx="4">
                  <c:v>16</c:v>
                </c:pt>
                <c:pt idx="5">
                  <c:v>25</c:v>
                </c:pt>
                <c:pt idx="6">
                  <c:v>18</c:v>
                </c:pt>
                <c:pt idx="7">
                  <c:v>18</c:v>
                </c:pt>
                <c:pt idx="8">
                  <c:v>31</c:v>
                </c:pt>
                <c:pt idx="9">
                  <c:v>42</c:v>
                </c:pt>
                <c:pt idx="10">
                  <c:v>34</c:v>
                </c:pt>
                <c:pt idx="11">
                  <c:v>25</c:v>
                </c:pt>
                <c:pt idx="12">
                  <c:v>15</c:v>
                </c:pt>
                <c:pt idx="13">
                  <c:v>19</c:v>
                </c:pt>
                <c:pt idx="14">
                  <c:v>14</c:v>
                </c:pt>
                <c:pt idx="15">
                  <c:v>7</c:v>
                </c:pt>
                <c:pt idx="16">
                  <c:v>6</c:v>
                </c:pt>
                <c:pt idx="17">
                  <c:v>9</c:v>
                </c:pt>
                <c:pt idx="18">
                  <c:v>18</c:v>
                </c:pt>
                <c:pt idx="19">
                  <c:v>35</c:v>
                </c:pt>
                <c:pt idx="20">
                  <c:v>28</c:v>
                </c:pt>
                <c:pt idx="21">
                  <c:v>23</c:v>
                </c:pt>
                <c:pt idx="22">
                  <c:v>15</c:v>
                </c:pt>
                <c:pt idx="23">
                  <c:v>25</c:v>
                </c:pt>
                <c:pt idx="24">
                  <c:v>21</c:v>
                </c:pt>
                <c:pt idx="25">
                  <c:v>13</c:v>
                </c:pt>
                <c:pt idx="26">
                  <c:v>17</c:v>
                </c:pt>
                <c:pt idx="27">
                  <c:v>13</c:v>
                </c:pt>
                <c:pt idx="28">
                  <c:v>18</c:v>
                </c:pt>
                <c:pt idx="29">
                  <c:v>11</c:v>
                </c:pt>
                <c:pt idx="30">
                  <c:v>17</c:v>
                </c:pt>
                <c:pt idx="31">
                  <c:v>18</c:v>
                </c:pt>
                <c:pt idx="32">
                  <c:v>27</c:v>
                </c:pt>
                <c:pt idx="33">
                  <c:v>23</c:v>
                </c:pt>
                <c:pt idx="34">
                  <c:v>10</c:v>
                </c:pt>
                <c:pt idx="35">
                  <c:v>13</c:v>
                </c:pt>
                <c:pt idx="36">
                  <c:v>16</c:v>
                </c:pt>
                <c:pt idx="37">
                  <c:v>9</c:v>
                </c:pt>
                <c:pt idx="38">
                  <c:v>10</c:v>
                </c:pt>
                <c:pt idx="39">
                  <c:v>13</c:v>
                </c:pt>
                <c:pt idx="40">
                  <c:v>22</c:v>
                </c:pt>
                <c:pt idx="41">
                  <c:v>16</c:v>
                </c:pt>
                <c:pt idx="42">
                  <c:v>15</c:v>
                </c:pt>
                <c:pt idx="43">
                  <c:v>23</c:v>
                </c:pt>
                <c:pt idx="44">
                  <c:v>17</c:v>
                </c:pt>
                <c:pt idx="45" formatCode="0">
                  <c:v>17</c:v>
                </c:pt>
                <c:pt idx="46">
                  <c:v>16</c:v>
                </c:pt>
                <c:pt idx="47">
                  <c:v>8</c:v>
                </c:pt>
                <c:pt idx="48">
                  <c:v>7</c:v>
                </c:pt>
                <c:pt idx="49">
                  <c:v>7</c:v>
                </c:pt>
                <c:pt idx="50">
                  <c:v>6</c:v>
                </c:pt>
                <c:pt idx="51">
                  <c:v>13</c:v>
                </c:pt>
                <c:pt idx="52">
                  <c:v>5</c:v>
                </c:pt>
                <c:pt idx="53">
                  <c:v>9</c:v>
                </c:pt>
                <c:pt idx="54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49E9-456C-94C5-9AB60CBD1C90}"/>
            </c:ext>
          </c:extLst>
        </c:ser>
        <c:ser>
          <c:idx val="14"/>
          <c:order val="14"/>
          <c:tx>
            <c:strRef>
              <c:f>'Fuel Voucher Stats'!$A$22</c:f>
              <c:strCache>
                <c:ptCount val="1"/>
                <c:pt idx="0">
                  <c:v>Peterlee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cat>
            <c:numRef>
              <c:f>'Fuel Voucher Stats'!$B$6:$BD$6</c:f>
              <c:numCache>
                <c:formatCode>mmm\-yy</c:formatCode>
                <c:ptCount val="55"/>
                <c:pt idx="0">
                  <c:v>42095</c:v>
                </c:pt>
                <c:pt idx="1">
                  <c:v>42125</c:v>
                </c:pt>
                <c:pt idx="2">
                  <c:v>42156</c:v>
                </c:pt>
                <c:pt idx="3">
                  <c:v>42186</c:v>
                </c:pt>
                <c:pt idx="4">
                  <c:v>42217</c:v>
                </c:pt>
                <c:pt idx="5">
                  <c:v>42248</c:v>
                </c:pt>
                <c:pt idx="6">
                  <c:v>42278</c:v>
                </c:pt>
                <c:pt idx="7">
                  <c:v>42309</c:v>
                </c:pt>
                <c:pt idx="8">
                  <c:v>42339</c:v>
                </c:pt>
                <c:pt idx="9">
                  <c:v>42370</c:v>
                </c:pt>
                <c:pt idx="10">
                  <c:v>42401</c:v>
                </c:pt>
                <c:pt idx="11">
                  <c:v>42430</c:v>
                </c:pt>
                <c:pt idx="12">
                  <c:v>42465</c:v>
                </c:pt>
                <c:pt idx="13">
                  <c:v>42496</c:v>
                </c:pt>
                <c:pt idx="14">
                  <c:v>42525</c:v>
                </c:pt>
                <c:pt idx="15">
                  <c:v>42560</c:v>
                </c:pt>
                <c:pt idx="16">
                  <c:v>42591</c:v>
                </c:pt>
                <c:pt idx="17">
                  <c:v>42620</c:v>
                </c:pt>
                <c:pt idx="18">
                  <c:v>42655</c:v>
                </c:pt>
                <c:pt idx="19">
                  <c:v>42686</c:v>
                </c:pt>
                <c:pt idx="20">
                  <c:v>42715</c:v>
                </c:pt>
                <c:pt idx="21">
                  <c:v>42736</c:v>
                </c:pt>
                <c:pt idx="22">
                  <c:v>42767</c:v>
                </c:pt>
                <c:pt idx="23">
                  <c:v>42795</c:v>
                </c:pt>
                <c:pt idx="24">
                  <c:v>42826</c:v>
                </c:pt>
                <c:pt idx="25">
                  <c:v>42856</c:v>
                </c:pt>
                <c:pt idx="26">
                  <c:v>42887</c:v>
                </c:pt>
                <c:pt idx="27">
                  <c:v>42917</c:v>
                </c:pt>
                <c:pt idx="28">
                  <c:v>42948</c:v>
                </c:pt>
                <c:pt idx="29">
                  <c:v>42979</c:v>
                </c:pt>
                <c:pt idx="30">
                  <c:v>43009</c:v>
                </c:pt>
                <c:pt idx="31">
                  <c:v>43040</c:v>
                </c:pt>
                <c:pt idx="32">
                  <c:v>43070</c:v>
                </c:pt>
                <c:pt idx="33">
                  <c:v>43101</c:v>
                </c:pt>
                <c:pt idx="34">
                  <c:v>43132</c:v>
                </c:pt>
                <c:pt idx="35">
                  <c:v>43160</c:v>
                </c:pt>
                <c:pt idx="36">
                  <c:v>43191</c:v>
                </c:pt>
                <c:pt idx="37">
                  <c:v>43221</c:v>
                </c:pt>
                <c:pt idx="38">
                  <c:v>43252</c:v>
                </c:pt>
                <c:pt idx="39">
                  <c:v>43282</c:v>
                </c:pt>
                <c:pt idx="40">
                  <c:v>43313</c:v>
                </c:pt>
                <c:pt idx="41">
                  <c:v>43344</c:v>
                </c:pt>
                <c:pt idx="42">
                  <c:v>43374</c:v>
                </c:pt>
                <c:pt idx="43">
                  <c:v>43405</c:v>
                </c:pt>
                <c:pt idx="44">
                  <c:v>43435</c:v>
                </c:pt>
                <c:pt idx="45">
                  <c:v>43466</c:v>
                </c:pt>
                <c:pt idx="46">
                  <c:v>43497</c:v>
                </c:pt>
                <c:pt idx="47">
                  <c:v>43525</c:v>
                </c:pt>
                <c:pt idx="48">
                  <c:v>43556</c:v>
                </c:pt>
                <c:pt idx="49">
                  <c:v>43586</c:v>
                </c:pt>
                <c:pt idx="50">
                  <c:v>43617</c:v>
                </c:pt>
                <c:pt idx="51">
                  <c:v>43647</c:v>
                </c:pt>
                <c:pt idx="52">
                  <c:v>43678</c:v>
                </c:pt>
                <c:pt idx="53">
                  <c:v>43709</c:v>
                </c:pt>
                <c:pt idx="54">
                  <c:v>43739</c:v>
                </c:pt>
              </c:numCache>
            </c:numRef>
          </c:cat>
          <c:val>
            <c:numRef>
              <c:f>'Fuel Voucher Stats'!$B$22:$BD$22</c:f>
              <c:numCache>
                <c:formatCode>General</c:formatCode>
                <c:ptCount val="5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4</c:v>
                </c:pt>
                <c:pt idx="7">
                  <c:v>9</c:v>
                </c:pt>
                <c:pt idx="8">
                  <c:v>21</c:v>
                </c:pt>
                <c:pt idx="9">
                  <c:v>25</c:v>
                </c:pt>
                <c:pt idx="10">
                  <c:v>13</c:v>
                </c:pt>
                <c:pt idx="11">
                  <c:v>7</c:v>
                </c:pt>
                <c:pt idx="12">
                  <c:v>15</c:v>
                </c:pt>
                <c:pt idx="13">
                  <c:v>17</c:v>
                </c:pt>
                <c:pt idx="14">
                  <c:v>21</c:v>
                </c:pt>
                <c:pt idx="15">
                  <c:v>18</c:v>
                </c:pt>
                <c:pt idx="16">
                  <c:v>25</c:v>
                </c:pt>
                <c:pt idx="17">
                  <c:v>27</c:v>
                </c:pt>
                <c:pt idx="18">
                  <c:v>29</c:v>
                </c:pt>
                <c:pt idx="19">
                  <c:v>44</c:v>
                </c:pt>
                <c:pt idx="20">
                  <c:v>34</c:v>
                </c:pt>
                <c:pt idx="21">
                  <c:v>36</c:v>
                </c:pt>
                <c:pt idx="22">
                  <c:v>26</c:v>
                </c:pt>
                <c:pt idx="23">
                  <c:v>40</c:v>
                </c:pt>
                <c:pt idx="24">
                  <c:v>19</c:v>
                </c:pt>
                <c:pt idx="25">
                  <c:v>31</c:v>
                </c:pt>
                <c:pt idx="26">
                  <c:v>25</c:v>
                </c:pt>
                <c:pt idx="27">
                  <c:v>16</c:v>
                </c:pt>
                <c:pt idx="28">
                  <c:v>14</c:v>
                </c:pt>
                <c:pt idx="29">
                  <c:v>28</c:v>
                </c:pt>
                <c:pt idx="30">
                  <c:v>26</c:v>
                </c:pt>
                <c:pt idx="31">
                  <c:v>59</c:v>
                </c:pt>
                <c:pt idx="32">
                  <c:v>62</c:v>
                </c:pt>
                <c:pt idx="33">
                  <c:v>61</c:v>
                </c:pt>
                <c:pt idx="34">
                  <c:v>53</c:v>
                </c:pt>
                <c:pt idx="35">
                  <c:v>56</c:v>
                </c:pt>
                <c:pt idx="36">
                  <c:v>35</c:v>
                </c:pt>
                <c:pt idx="37">
                  <c:v>19</c:v>
                </c:pt>
                <c:pt idx="38">
                  <c:v>26</c:v>
                </c:pt>
                <c:pt idx="39">
                  <c:v>19</c:v>
                </c:pt>
                <c:pt idx="40">
                  <c:v>27</c:v>
                </c:pt>
                <c:pt idx="41">
                  <c:v>34</c:v>
                </c:pt>
                <c:pt idx="42">
                  <c:v>47</c:v>
                </c:pt>
                <c:pt idx="43">
                  <c:v>42</c:v>
                </c:pt>
                <c:pt idx="44">
                  <c:v>59</c:v>
                </c:pt>
                <c:pt idx="45" formatCode="0">
                  <c:v>65</c:v>
                </c:pt>
                <c:pt idx="46">
                  <c:v>65</c:v>
                </c:pt>
                <c:pt idx="47">
                  <c:v>56</c:v>
                </c:pt>
                <c:pt idx="48">
                  <c:v>44</c:v>
                </c:pt>
                <c:pt idx="49">
                  <c:v>55</c:v>
                </c:pt>
                <c:pt idx="50">
                  <c:v>37</c:v>
                </c:pt>
                <c:pt idx="51">
                  <c:v>44</c:v>
                </c:pt>
                <c:pt idx="52">
                  <c:v>51</c:v>
                </c:pt>
                <c:pt idx="53">
                  <c:v>48</c:v>
                </c:pt>
                <c:pt idx="54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49E9-456C-94C5-9AB60CBD1C90}"/>
            </c:ext>
          </c:extLst>
        </c:ser>
        <c:ser>
          <c:idx val="15"/>
          <c:order val="15"/>
          <c:tx>
            <c:strRef>
              <c:f>'Fuel Voucher Stats'!$A$23</c:f>
              <c:strCache>
                <c:ptCount val="1"/>
                <c:pt idx="0">
                  <c:v>Shildon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cat>
            <c:numRef>
              <c:f>'Fuel Voucher Stats'!$B$6:$BD$6</c:f>
              <c:numCache>
                <c:formatCode>mmm\-yy</c:formatCode>
                <c:ptCount val="55"/>
                <c:pt idx="0">
                  <c:v>42095</c:v>
                </c:pt>
                <c:pt idx="1">
                  <c:v>42125</c:v>
                </c:pt>
                <c:pt idx="2">
                  <c:v>42156</c:v>
                </c:pt>
                <c:pt idx="3">
                  <c:v>42186</c:v>
                </c:pt>
                <c:pt idx="4">
                  <c:v>42217</c:v>
                </c:pt>
                <c:pt idx="5">
                  <c:v>42248</c:v>
                </c:pt>
                <c:pt idx="6">
                  <c:v>42278</c:v>
                </c:pt>
                <c:pt idx="7">
                  <c:v>42309</c:v>
                </c:pt>
                <c:pt idx="8">
                  <c:v>42339</c:v>
                </c:pt>
                <c:pt idx="9">
                  <c:v>42370</c:v>
                </c:pt>
                <c:pt idx="10">
                  <c:v>42401</c:v>
                </c:pt>
                <c:pt idx="11">
                  <c:v>42430</c:v>
                </c:pt>
                <c:pt idx="12">
                  <c:v>42465</c:v>
                </c:pt>
                <c:pt idx="13">
                  <c:v>42496</c:v>
                </c:pt>
                <c:pt idx="14">
                  <c:v>42525</c:v>
                </c:pt>
                <c:pt idx="15">
                  <c:v>42560</c:v>
                </c:pt>
                <c:pt idx="16">
                  <c:v>42591</c:v>
                </c:pt>
                <c:pt idx="17">
                  <c:v>42620</c:v>
                </c:pt>
                <c:pt idx="18">
                  <c:v>42655</c:v>
                </c:pt>
                <c:pt idx="19">
                  <c:v>42686</c:v>
                </c:pt>
                <c:pt idx="20">
                  <c:v>42715</c:v>
                </c:pt>
                <c:pt idx="21">
                  <c:v>42736</c:v>
                </c:pt>
                <c:pt idx="22">
                  <c:v>42767</c:v>
                </c:pt>
                <c:pt idx="23">
                  <c:v>42795</c:v>
                </c:pt>
                <c:pt idx="24">
                  <c:v>42826</c:v>
                </c:pt>
                <c:pt idx="25">
                  <c:v>42856</c:v>
                </c:pt>
                <c:pt idx="26">
                  <c:v>42887</c:v>
                </c:pt>
                <c:pt idx="27">
                  <c:v>42917</c:v>
                </c:pt>
                <c:pt idx="28">
                  <c:v>42948</c:v>
                </c:pt>
                <c:pt idx="29">
                  <c:v>42979</c:v>
                </c:pt>
                <c:pt idx="30">
                  <c:v>43009</c:v>
                </c:pt>
                <c:pt idx="31">
                  <c:v>43040</c:v>
                </c:pt>
                <c:pt idx="32">
                  <c:v>43070</c:v>
                </c:pt>
                <c:pt idx="33">
                  <c:v>43101</c:v>
                </c:pt>
                <c:pt idx="34">
                  <c:v>43132</c:v>
                </c:pt>
                <c:pt idx="35">
                  <c:v>43160</c:v>
                </c:pt>
                <c:pt idx="36">
                  <c:v>43191</c:v>
                </c:pt>
                <c:pt idx="37">
                  <c:v>43221</c:v>
                </c:pt>
                <c:pt idx="38">
                  <c:v>43252</c:v>
                </c:pt>
                <c:pt idx="39">
                  <c:v>43282</c:v>
                </c:pt>
                <c:pt idx="40">
                  <c:v>43313</c:v>
                </c:pt>
                <c:pt idx="41">
                  <c:v>43344</c:v>
                </c:pt>
                <c:pt idx="42">
                  <c:v>43374</c:v>
                </c:pt>
                <c:pt idx="43">
                  <c:v>43405</c:v>
                </c:pt>
                <c:pt idx="44">
                  <c:v>43435</c:v>
                </c:pt>
                <c:pt idx="45">
                  <c:v>43466</c:v>
                </c:pt>
                <c:pt idx="46">
                  <c:v>43497</c:v>
                </c:pt>
                <c:pt idx="47">
                  <c:v>43525</c:v>
                </c:pt>
                <c:pt idx="48">
                  <c:v>43556</c:v>
                </c:pt>
                <c:pt idx="49">
                  <c:v>43586</c:v>
                </c:pt>
                <c:pt idx="50">
                  <c:v>43617</c:v>
                </c:pt>
                <c:pt idx="51">
                  <c:v>43647</c:v>
                </c:pt>
                <c:pt idx="52">
                  <c:v>43678</c:v>
                </c:pt>
                <c:pt idx="53">
                  <c:v>43709</c:v>
                </c:pt>
                <c:pt idx="54">
                  <c:v>43739</c:v>
                </c:pt>
              </c:numCache>
            </c:numRef>
          </c:cat>
          <c:val>
            <c:numRef>
              <c:f>'Fuel Voucher Stats'!$B$23:$BD$23</c:f>
              <c:numCache>
                <c:formatCode>General</c:formatCode>
                <c:ptCount val="5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4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20</c:v>
                </c:pt>
                <c:pt idx="12">
                  <c:v>14</c:v>
                </c:pt>
                <c:pt idx="13">
                  <c:v>9</c:v>
                </c:pt>
                <c:pt idx="14">
                  <c:v>10</c:v>
                </c:pt>
                <c:pt idx="15">
                  <c:v>3</c:v>
                </c:pt>
                <c:pt idx="16">
                  <c:v>5</c:v>
                </c:pt>
                <c:pt idx="17">
                  <c:v>10</c:v>
                </c:pt>
                <c:pt idx="18">
                  <c:v>10</c:v>
                </c:pt>
                <c:pt idx="19">
                  <c:v>20</c:v>
                </c:pt>
                <c:pt idx="20">
                  <c:v>20</c:v>
                </c:pt>
                <c:pt idx="21">
                  <c:v>26</c:v>
                </c:pt>
                <c:pt idx="22">
                  <c:v>26</c:v>
                </c:pt>
                <c:pt idx="23">
                  <c:v>20</c:v>
                </c:pt>
                <c:pt idx="24">
                  <c:v>15</c:v>
                </c:pt>
                <c:pt idx="25">
                  <c:v>9</c:v>
                </c:pt>
                <c:pt idx="26">
                  <c:v>7</c:v>
                </c:pt>
                <c:pt idx="27">
                  <c:v>11</c:v>
                </c:pt>
                <c:pt idx="28">
                  <c:v>5</c:v>
                </c:pt>
                <c:pt idx="29">
                  <c:v>9</c:v>
                </c:pt>
                <c:pt idx="30">
                  <c:v>16</c:v>
                </c:pt>
                <c:pt idx="31">
                  <c:v>17</c:v>
                </c:pt>
                <c:pt idx="32">
                  <c:v>24</c:v>
                </c:pt>
                <c:pt idx="33">
                  <c:v>27</c:v>
                </c:pt>
                <c:pt idx="34">
                  <c:v>13</c:v>
                </c:pt>
                <c:pt idx="35">
                  <c:v>16</c:v>
                </c:pt>
                <c:pt idx="36">
                  <c:v>17</c:v>
                </c:pt>
                <c:pt idx="37">
                  <c:v>16</c:v>
                </c:pt>
                <c:pt idx="38">
                  <c:v>11</c:v>
                </c:pt>
                <c:pt idx="39">
                  <c:v>13</c:v>
                </c:pt>
                <c:pt idx="40">
                  <c:v>13</c:v>
                </c:pt>
                <c:pt idx="41">
                  <c:v>7</c:v>
                </c:pt>
                <c:pt idx="42">
                  <c:v>17</c:v>
                </c:pt>
                <c:pt idx="43">
                  <c:v>13</c:v>
                </c:pt>
                <c:pt idx="44">
                  <c:v>17</c:v>
                </c:pt>
                <c:pt idx="45" formatCode="0">
                  <c:v>19</c:v>
                </c:pt>
                <c:pt idx="46">
                  <c:v>21</c:v>
                </c:pt>
                <c:pt idx="47">
                  <c:v>11</c:v>
                </c:pt>
                <c:pt idx="48">
                  <c:v>9</c:v>
                </c:pt>
                <c:pt idx="49">
                  <c:v>5</c:v>
                </c:pt>
                <c:pt idx="50">
                  <c:v>9</c:v>
                </c:pt>
                <c:pt idx="51">
                  <c:v>6</c:v>
                </c:pt>
                <c:pt idx="52">
                  <c:v>12</c:v>
                </c:pt>
                <c:pt idx="53">
                  <c:v>8</c:v>
                </c:pt>
                <c:pt idx="54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49E9-456C-94C5-9AB60CBD1C90}"/>
            </c:ext>
          </c:extLst>
        </c:ser>
        <c:ser>
          <c:idx val="16"/>
          <c:order val="16"/>
          <c:tx>
            <c:strRef>
              <c:f>'Fuel Voucher Stats'!$A$24</c:f>
              <c:strCache>
                <c:ptCount val="1"/>
                <c:pt idx="0">
                  <c:v>Spennymoor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cat>
            <c:numRef>
              <c:f>'Fuel Voucher Stats'!$B$6:$BD$6</c:f>
              <c:numCache>
                <c:formatCode>mmm\-yy</c:formatCode>
                <c:ptCount val="55"/>
                <c:pt idx="0">
                  <c:v>42095</c:v>
                </c:pt>
                <c:pt idx="1">
                  <c:v>42125</c:v>
                </c:pt>
                <c:pt idx="2">
                  <c:v>42156</c:v>
                </c:pt>
                <c:pt idx="3">
                  <c:v>42186</c:v>
                </c:pt>
                <c:pt idx="4">
                  <c:v>42217</c:v>
                </c:pt>
                <c:pt idx="5">
                  <c:v>42248</c:v>
                </c:pt>
                <c:pt idx="6">
                  <c:v>42278</c:v>
                </c:pt>
                <c:pt idx="7">
                  <c:v>42309</c:v>
                </c:pt>
                <c:pt idx="8">
                  <c:v>42339</c:v>
                </c:pt>
                <c:pt idx="9">
                  <c:v>42370</c:v>
                </c:pt>
                <c:pt idx="10">
                  <c:v>42401</c:v>
                </c:pt>
                <c:pt idx="11">
                  <c:v>42430</c:v>
                </c:pt>
                <c:pt idx="12">
                  <c:v>42465</c:v>
                </c:pt>
                <c:pt idx="13">
                  <c:v>42496</c:v>
                </c:pt>
                <c:pt idx="14">
                  <c:v>42525</c:v>
                </c:pt>
                <c:pt idx="15">
                  <c:v>42560</c:v>
                </c:pt>
                <c:pt idx="16">
                  <c:v>42591</c:v>
                </c:pt>
                <c:pt idx="17">
                  <c:v>42620</c:v>
                </c:pt>
                <c:pt idx="18">
                  <c:v>42655</c:v>
                </c:pt>
                <c:pt idx="19">
                  <c:v>42686</c:v>
                </c:pt>
                <c:pt idx="20">
                  <c:v>42715</c:v>
                </c:pt>
                <c:pt idx="21">
                  <c:v>42736</c:v>
                </c:pt>
                <c:pt idx="22">
                  <c:v>42767</c:v>
                </c:pt>
                <c:pt idx="23">
                  <c:v>42795</c:v>
                </c:pt>
                <c:pt idx="24">
                  <c:v>42826</c:v>
                </c:pt>
                <c:pt idx="25">
                  <c:v>42856</c:v>
                </c:pt>
                <c:pt idx="26">
                  <c:v>42887</c:v>
                </c:pt>
                <c:pt idx="27">
                  <c:v>42917</c:v>
                </c:pt>
                <c:pt idx="28">
                  <c:v>42948</c:v>
                </c:pt>
                <c:pt idx="29">
                  <c:v>42979</c:v>
                </c:pt>
                <c:pt idx="30">
                  <c:v>43009</c:v>
                </c:pt>
                <c:pt idx="31">
                  <c:v>43040</c:v>
                </c:pt>
                <c:pt idx="32">
                  <c:v>43070</c:v>
                </c:pt>
                <c:pt idx="33">
                  <c:v>43101</c:v>
                </c:pt>
                <c:pt idx="34">
                  <c:v>43132</c:v>
                </c:pt>
                <c:pt idx="35">
                  <c:v>43160</c:v>
                </c:pt>
                <c:pt idx="36">
                  <c:v>43191</c:v>
                </c:pt>
                <c:pt idx="37">
                  <c:v>43221</c:v>
                </c:pt>
                <c:pt idx="38">
                  <c:v>43252</c:v>
                </c:pt>
                <c:pt idx="39">
                  <c:v>43282</c:v>
                </c:pt>
                <c:pt idx="40">
                  <c:v>43313</c:v>
                </c:pt>
                <c:pt idx="41">
                  <c:v>43344</c:v>
                </c:pt>
                <c:pt idx="42">
                  <c:v>43374</c:v>
                </c:pt>
                <c:pt idx="43">
                  <c:v>43405</c:v>
                </c:pt>
                <c:pt idx="44">
                  <c:v>43435</c:v>
                </c:pt>
                <c:pt idx="45">
                  <c:v>43466</c:v>
                </c:pt>
                <c:pt idx="46">
                  <c:v>43497</c:v>
                </c:pt>
                <c:pt idx="47">
                  <c:v>43525</c:v>
                </c:pt>
                <c:pt idx="48">
                  <c:v>43556</c:v>
                </c:pt>
                <c:pt idx="49">
                  <c:v>43586</c:v>
                </c:pt>
                <c:pt idx="50">
                  <c:v>43617</c:v>
                </c:pt>
                <c:pt idx="51">
                  <c:v>43647</c:v>
                </c:pt>
                <c:pt idx="52">
                  <c:v>43678</c:v>
                </c:pt>
                <c:pt idx="53">
                  <c:v>43709</c:v>
                </c:pt>
                <c:pt idx="54">
                  <c:v>43739</c:v>
                </c:pt>
              </c:numCache>
            </c:numRef>
          </c:cat>
          <c:val>
            <c:numRef>
              <c:f>'Fuel Voucher Stats'!$B$24:$BD$24</c:f>
              <c:numCache>
                <c:formatCode>General</c:formatCode>
                <c:ptCount val="55"/>
                <c:pt idx="0">
                  <c:v>0</c:v>
                </c:pt>
                <c:pt idx="1">
                  <c:v>12</c:v>
                </c:pt>
                <c:pt idx="2">
                  <c:v>7</c:v>
                </c:pt>
                <c:pt idx="3">
                  <c:v>6</c:v>
                </c:pt>
                <c:pt idx="4">
                  <c:v>8</c:v>
                </c:pt>
                <c:pt idx="5">
                  <c:v>16</c:v>
                </c:pt>
                <c:pt idx="6">
                  <c:v>15</c:v>
                </c:pt>
                <c:pt idx="7">
                  <c:v>8</c:v>
                </c:pt>
                <c:pt idx="8">
                  <c:v>24</c:v>
                </c:pt>
                <c:pt idx="9">
                  <c:v>20</c:v>
                </c:pt>
                <c:pt idx="10">
                  <c:v>20</c:v>
                </c:pt>
                <c:pt idx="11">
                  <c:v>10</c:v>
                </c:pt>
                <c:pt idx="12">
                  <c:v>14</c:v>
                </c:pt>
                <c:pt idx="13">
                  <c:v>13</c:v>
                </c:pt>
                <c:pt idx="14">
                  <c:v>9</c:v>
                </c:pt>
                <c:pt idx="15">
                  <c:v>9</c:v>
                </c:pt>
                <c:pt idx="16">
                  <c:v>4</c:v>
                </c:pt>
                <c:pt idx="17">
                  <c:v>13</c:v>
                </c:pt>
                <c:pt idx="18">
                  <c:v>10</c:v>
                </c:pt>
                <c:pt idx="19">
                  <c:v>24</c:v>
                </c:pt>
                <c:pt idx="20">
                  <c:v>32</c:v>
                </c:pt>
                <c:pt idx="21">
                  <c:v>13</c:v>
                </c:pt>
                <c:pt idx="22">
                  <c:v>12</c:v>
                </c:pt>
                <c:pt idx="23">
                  <c:v>12</c:v>
                </c:pt>
                <c:pt idx="24">
                  <c:v>6</c:v>
                </c:pt>
                <c:pt idx="25">
                  <c:v>15</c:v>
                </c:pt>
                <c:pt idx="26">
                  <c:v>15</c:v>
                </c:pt>
                <c:pt idx="27">
                  <c:v>12</c:v>
                </c:pt>
                <c:pt idx="28">
                  <c:v>17</c:v>
                </c:pt>
                <c:pt idx="29">
                  <c:v>11</c:v>
                </c:pt>
                <c:pt idx="30">
                  <c:v>13</c:v>
                </c:pt>
                <c:pt idx="31">
                  <c:v>22</c:v>
                </c:pt>
                <c:pt idx="32">
                  <c:v>20</c:v>
                </c:pt>
                <c:pt idx="33">
                  <c:v>19</c:v>
                </c:pt>
                <c:pt idx="34">
                  <c:v>31</c:v>
                </c:pt>
                <c:pt idx="35">
                  <c:v>26</c:v>
                </c:pt>
                <c:pt idx="36">
                  <c:v>33</c:v>
                </c:pt>
                <c:pt idx="37">
                  <c:v>15</c:v>
                </c:pt>
                <c:pt idx="38">
                  <c:v>14</c:v>
                </c:pt>
                <c:pt idx="39">
                  <c:v>13</c:v>
                </c:pt>
                <c:pt idx="40">
                  <c:v>14</c:v>
                </c:pt>
                <c:pt idx="41">
                  <c:v>20</c:v>
                </c:pt>
                <c:pt idx="42">
                  <c:v>13</c:v>
                </c:pt>
                <c:pt idx="43">
                  <c:v>28</c:v>
                </c:pt>
                <c:pt idx="44">
                  <c:v>19</c:v>
                </c:pt>
                <c:pt idx="45" formatCode="0">
                  <c:v>25</c:v>
                </c:pt>
                <c:pt idx="46">
                  <c:v>18</c:v>
                </c:pt>
                <c:pt idx="47">
                  <c:v>21</c:v>
                </c:pt>
                <c:pt idx="48">
                  <c:v>15</c:v>
                </c:pt>
                <c:pt idx="49">
                  <c:v>19</c:v>
                </c:pt>
                <c:pt idx="50">
                  <c:v>18</c:v>
                </c:pt>
                <c:pt idx="51">
                  <c:v>14</c:v>
                </c:pt>
                <c:pt idx="52">
                  <c:v>14</c:v>
                </c:pt>
                <c:pt idx="53">
                  <c:v>16</c:v>
                </c:pt>
                <c:pt idx="54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49E9-456C-94C5-9AB60CBD1C90}"/>
            </c:ext>
          </c:extLst>
        </c:ser>
        <c:ser>
          <c:idx val="17"/>
          <c:order val="17"/>
          <c:tx>
            <c:strRef>
              <c:f>'Fuel Voucher Stats'!$A$25</c:f>
              <c:strCache>
                <c:ptCount val="1"/>
                <c:pt idx="0">
                  <c:v>Stanley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cat>
            <c:numRef>
              <c:f>'Fuel Voucher Stats'!$B$6:$BD$6</c:f>
              <c:numCache>
                <c:formatCode>mmm\-yy</c:formatCode>
                <c:ptCount val="55"/>
                <c:pt idx="0">
                  <c:v>42095</c:v>
                </c:pt>
                <c:pt idx="1">
                  <c:v>42125</c:v>
                </c:pt>
                <c:pt idx="2">
                  <c:v>42156</c:v>
                </c:pt>
                <c:pt idx="3">
                  <c:v>42186</c:v>
                </c:pt>
                <c:pt idx="4">
                  <c:v>42217</c:v>
                </c:pt>
                <c:pt idx="5">
                  <c:v>42248</c:v>
                </c:pt>
                <c:pt idx="6">
                  <c:v>42278</c:v>
                </c:pt>
                <c:pt idx="7">
                  <c:v>42309</c:v>
                </c:pt>
                <c:pt idx="8">
                  <c:v>42339</c:v>
                </c:pt>
                <c:pt idx="9">
                  <c:v>42370</c:v>
                </c:pt>
                <c:pt idx="10">
                  <c:v>42401</c:v>
                </c:pt>
                <c:pt idx="11">
                  <c:v>42430</c:v>
                </c:pt>
                <c:pt idx="12">
                  <c:v>42465</c:v>
                </c:pt>
                <c:pt idx="13">
                  <c:v>42496</c:v>
                </c:pt>
                <c:pt idx="14">
                  <c:v>42525</c:v>
                </c:pt>
                <c:pt idx="15">
                  <c:v>42560</c:v>
                </c:pt>
                <c:pt idx="16">
                  <c:v>42591</c:v>
                </c:pt>
                <c:pt idx="17">
                  <c:v>42620</c:v>
                </c:pt>
                <c:pt idx="18">
                  <c:v>42655</c:v>
                </c:pt>
                <c:pt idx="19">
                  <c:v>42686</c:v>
                </c:pt>
                <c:pt idx="20">
                  <c:v>42715</c:v>
                </c:pt>
                <c:pt idx="21">
                  <c:v>42736</c:v>
                </c:pt>
                <c:pt idx="22">
                  <c:v>42767</c:v>
                </c:pt>
                <c:pt idx="23">
                  <c:v>42795</c:v>
                </c:pt>
                <c:pt idx="24">
                  <c:v>42826</c:v>
                </c:pt>
                <c:pt idx="25">
                  <c:v>42856</c:v>
                </c:pt>
                <c:pt idx="26">
                  <c:v>42887</c:v>
                </c:pt>
                <c:pt idx="27">
                  <c:v>42917</c:v>
                </c:pt>
                <c:pt idx="28">
                  <c:v>42948</c:v>
                </c:pt>
                <c:pt idx="29">
                  <c:v>42979</c:v>
                </c:pt>
                <c:pt idx="30">
                  <c:v>43009</c:v>
                </c:pt>
                <c:pt idx="31">
                  <c:v>43040</c:v>
                </c:pt>
                <c:pt idx="32">
                  <c:v>43070</c:v>
                </c:pt>
                <c:pt idx="33">
                  <c:v>43101</c:v>
                </c:pt>
                <c:pt idx="34">
                  <c:v>43132</c:v>
                </c:pt>
                <c:pt idx="35">
                  <c:v>43160</c:v>
                </c:pt>
                <c:pt idx="36">
                  <c:v>43191</c:v>
                </c:pt>
                <c:pt idx="37">
                  <c:v>43221</c:v>
                </c:pt>
                <c:pt idx="38">
                  <c:v>43252</c:v>
                </c:pt>
                <c:pt idx="39">
                  <c:v>43282</c:v>
                </c:pt>
                <c:pt idx="40">
                  <c:v>43313</c:v>
                </c:pt>
                <c:pt idx="41">
                  <c:v>43344</c:v>
                </c:pt>
                <c:pt idx="42">
                  <c:v>43374</c:v>
                </c:pt>
                <c:pt idx="43">
                  <c:v>43405</c:v>
                </c:pt>
                <c:pt idx="44">
                  <c:v>43435</c:v>
                </c:pt>
                <c:pt idx="45">
                  <c:v>43466</c:v>
                </c:pt>
                <c:pt idx="46">
                  <c:v>43497</c:v>
                </c:pt>
                <c:pt idx="47">
                  <c:v>43525</c:v>
                </c:pt>
                <c:pt idx="48">
                  <c:v>43556</c:v>
                </c:pt>
                <c:pt idx="49">
                  <c:v>43586</c:v>
                </c:pt>
                <c:pt idx="50">
                  <c:v>43617</c:v>
                </c:pt>
                <c:pt idx="51">
                  <c:v>43647</c:v>
                </c:pt>
                <c:pt idx="52">
                  <c:v>43678</c:v>
                </c:pt>
                <c:pt idx="53">
                  <c:v>43709</c:v>
                </c:pt>
                <c:pt idx="54">
                  <c:v>43739</c:v>
                </c:pt>
              </c:numCache>
            </c:numRef>
          </c:cat>
          <c:val>
            <c:numRef>
              <c:f>'Fuel Voucher Stats'!$B$25:$BD$25</c:f>
              <c:numCache>
                <c:formatCode>General</c:formatCode>
                <c:ptCount val="55"/>
                <c:pt idx="0">
                  <c:v>0</c:v>
                </c:pt>
                <c:pt idx="1">
                  <c:v>4</c:v>
                </c:pt>
                <c:pt idx="2">
                  <c:v>3</c:v>
                </c:pt>
                <c:pt idx="3">
                  <c:v>6</c:v>
                </c:pt>
                <c:pt idx="4">
                  <c:v>6</c:v>
                </c:pt>
                <c:pt idx="5">
                  <c:v>15</c:v>
                </c:pt>
                <c:pt idx="6">
                  <c:v>12</c:v>
                </c:pt>
                <c:pt idx="7">
                  <c:v>14</c:v>
                </c:pt>
                <c:pt idx="8">
                  <c:v>20</c:v>
                </c:pt>
                <c:pt idx="9">
                  <c:v>18</c:v>
                </c:pt>
                <c:pt idx="10">
                  <c:v>30</c:v>
                </c:pt>
                <c:pt idx="11">
                  <c:v>25</c:v>
                </c:pt>
                <c:pt idx="12">
                  <c:v>16</c:v>
                </c:pt>
                <c:pt idx="13">
                  <c:v>11</c:v>
                </c:pt>
                <c:pt idx="14">
                  <c:v>18</c:v>
                </c:pt>
                <c:pt idx="15">
                  <c:v>18</c:v>
                </c:pt>
                <c:pt idx="16">
                  <c:v>14</c:v>
                </c:pt>
                <c:pt idx="17">
                  <c:v>11</c:v>
                </c:pt>
                <c:pt idx="18">
                  <c:v>16</c:v>
                </c:pt>
                <c:pt idx="19">
                  <c:v>35</c:v>
                </c:pt>
                <c:pt idx="20">
                  <c:v>30</c:v>
                </c:pt>
                <c:pt idx="21">
                  <c:v>24</c:v>
                </c:pt>
                <c:pt idx="22">
                  <c:v>30</c:v>
                </c:pt>
                <c:pt idx="23">
                  <c:v>23</c:v>
                </c:pt>
                <c:pt idx="24">
                  <c:v>7</c:v>
                </c:pt>
                <c:pt idx="25">
                  <c:v>10</c:v>
                </c:pt>
                <c:pt idx="26">
                  <c:v>19</c:v>
                </c:pt>
                <c:pt idx="27">
                  <c:v>15</c:v>
                </c:pt>
                <c:pt idx="28">
                  <c:v>10</c:v>
                </c:pt>
                <c:pt idx="29">
                  <c:v>18</c:v>
                </c:pt>
                <c:pt idx="30">
                  <c:v>18</c:v>
                </c:pt>
                <c:pt idx="31">
                  <c:v>22</c:v>
                </c:pt>
                <c:pt idx="32">
                  <c:v>29</c:v>
                </c:pt>
                <c:pt idx="33">
                  <c:v>32</c:v>
                </c:pt>
                <c:pt idx="34">
                  <c:v>25</c:v>
                </c:pt>
                <c:pt idx="35">
                  <c:v>10</c:v>
                </c:pt>
                <c:pt idx="36">
                  <c:v>19</c:v>
                </c:pt>
                <c:pt idx="37">
                  <c:v>12</c:v>
                </c:pt>
                <c:pt idx="38">
                  <c:v>16</c:v>
                </c:pt>
                <c:pt idx="39">
                  <c:v>7</c:v>
                </c:pt>
                <c:pt idx="40">
                  <c:v>15</c:v>
                </c:pt>
                <c:pt idx="41">
                  <c:v>16</c:v>
                </c:pt>
                <c:pt idx="42">
                  <c:v>31</c:v>
                </c:pt>
                <c:pt idx="43">
                  <c:v>27</c:v>
                </c:pt>
                <c:pt idx="44">
                  <c:v>25</c:v>
                </c:pt>
                <c:pt idx="45" formatCode="0">
                  <c:v>27</c:v>
                </c:pt>
                <c:pt idx="46">
                  <c:v>18</c:v>
                </c:pt>
                <c:pt idx="47">
                  <c:v>27</c:v>
                </c:pt>
                <c:pt idx="48">
                  <c:v>14</c:v>
                </c:pt>
                <c:pt idx="49">
                  <c:v>12</c:v>
                </c:pt>
                <c:pt idx="50">
                  <c:v>9</c:v>
                </c:pt>
                <c:pt idx="51">
                  <c:v>20</c:v>
                </c:pt>
                <c:pt idx="52">
                  <c:v>14</c:v>
                </c:pt>
                <c:pt idx="53">
                  <c:v>19</c:v>
                </c:pt>
                <c:pt idx="54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49E9-456C-94C5-9AB60CBD1C90}"/>
            </c:ext>
          </c:extLst>
        </c:ser>
        <c:ser>
          <c:idx val="18"/>
          <c:order val="18"/>
          <c:tx>
            <c:strRef>
              <c:f>'Fuel Voucher Stats'!$A$26</c:f>
              <c:strCache>
                <c:ptCount val="1"/>
                <c:pt idx="0">
                  <c:v>Trimdon Village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>
              <a:noFill/>
            </a:ln>
            <a:effectLst/>
          </c:spPr>
          <c:cat>
            <c:numRef>
              <c:f>'Fuel Voucher Stats'!$B$6:$BD$6</c:f>
              <c:numCache>
                <c:formatCode>mmm\-yy</c:formatCode>
                <c:ptCount val="55"/>
                <c:pt idx="0">
                  <c:v>42095</c:v>
                </c:pt>
                <c:pt idx="1">
                  <c:v>42125</c:v>
                </c:pt>
                <c:pt idx="2">
                  <c:v>42156</c:v>
                </c:pt>
                <c:pt idx="3">
                  <c:v>42186</c:v>
                </c:pt>
                <c:pt idx="4">
                  <c:v>42217</c:v>
                </c:pt>
                <c:pt idx="5">
                  <c:v>42248</c:v>
                </c:pt>
                <c:pt idx="6">
                  <c:v>42278</c:v>
                </c:pt>
                <c:pt idx="7">
                  <c:v>42309</c:v>
                </c:pt>
                <c:pt idx="8">
                  <c:v>42339</c:v>
                </c:pt>
                <c:pt idx="9">
                  <c:v>42370</c:v>
                </c:pt>
                <c:pt idx="10">
                  <c:v>42401</c:v>
                </c:pt>
                <c:pt idx="11">
                  <c:v>42430</c:v>
                </c:pt>
                <c:pt idx="12">
                  <c:v>42465</c:v>
                </c:pt>
                <c:pt idx="13">
                  <c:v>42496</c:v>
                </c:pt>
                <c:pt idx="14">
                  <c:v>42525</c:v>
                </c:pt>
                <c:pt idx="15">
                  <c:v>42560</c:v>
                </c:pt>
                <c:pt idx="16">
                  <c:v>42591</c:v>
                </c:pt>
                <c:pt idx="17">
                  <c:v>42620</c:v>
                </c:pt>
                <c:pt idx="18">
                  <c:v>42655</c:v>
                </c:pt>
                <c:pt idx="19">
                  <c:v>42686</c:v>
                </c:pt>
                <c:pt idx="20">
                  <c:v>42715</c:v>
                </c:pt>
                <c:pt idx="21">
                  <c:v>42736</c:v>
                </c:pt>
                <c:pt idx="22">
                  <c:v>42767</c:v>
                </c:pt>
                <c:pt idx="23">
                  <c:v>42795</c:v>
                </c:pt>
                <c:pt idx="24">
                  <c:v>42826</c:v>
                </c:pt>
                <c:pt idx="25">
                  <c:v>42856</c:v>
                </c:pt>
                <c:pt idx="26">
                  <c:v>42887</c:v>
                </c:pt>
                <c:pt idx="27">
                  <c:v>42917</c:v>
                </c:pt>
                <c:pt idx="28">
                  <c:v>42948</c:v>
                </c:pt>
                <c:pt idx="29">
                  <c:v>42979</c:v>
                </c:pt>
                <c:pt idx="30">
                  <c:v>43009</c:v>
                </c:pt>
                <c:pt idx="31">
                  <c:v>43040</c:v>
                </c:pt>
                <c:pt idx="32">
                  <c:v>43070</c:v>
                </c:pt>
                <c:pt idx="33">
                  <c:v>43101</c:v>
                </c:pt>
                <c:pt idx="34">
                  <c:v>43132</c:v>
                </c:pt>
                <c:pt idx="35">
                  <c:v>43160</c:v>
                </c:pt>
                <c:pt idx="36">
                  <c:v>43191</c:v>
                </c:pt>
                <c:pt idx="37">
                  <c:v>43221</c:v>
                </c:pt>
                <c:pt idx="38">
                  <c:v>43252</c:v>
                </c:pt>
                <c:pt idx="39">
                  <c:v>43282</c:v>
                </c:pt>
                <c:pt idx="40">
                  <c:v>43313</c:v>
                </c:pt>
                <c:pt idx="41">
                  <c:v>43344</c:v>
                </c:pt>
                <c:pt idx="42">
                  <c:v>43374</c:v>
                </c:pt>
                <c:pt idx="43">
                  <c:v>43405</c:v>
                </c:pt>
                <c:pt idx="44">
                  <c:v>43435</c:v>
                </c:pt>
                <c:pt idx="45">
                  <c:v>43466</c:v>
                </c:pt>
                <c:pt idx="46">
                  <c:v>43497</c:v>
                </c:pt>
                <c:pt idx="47">
                  <c:v>43525</c:v>
                </c:pt>
                <c:pt idx="48">
                  <c:v>43556</c:v>
                </c:pt>
                <c:pt idx="49">
                  <c:v>43586</c:v>
                </c:pt>
                <c:pt idx="50">
                  <c:v>43617</c:v>
                </c:pt>
                <c:pt idx="51">
                  <c:v>43647</c:v>
                </c:pt>
                <c:pt idx="52">
                  <c:v>43678</c:v>
                </c:pt>
                <c:pt idx="53">
                  <c:v>43709</c:v>
                </c:pt>
                <c:pt idx="54">
                  <c:v>43739</c:v>
                </c:pt>
              </c:numCache>
            </c:numRef>
          </c:cat>
          <c:val>
            <c:numRef>
              <c:f>'Fuel Voucher Stats'!$B$26:$BD$26</c:f>
              <c:numCache>
                <c:formatCode>General</c:formatCode>
                <c:ptCount val="5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  <c:pt idx="10">
                  <c:v>0</c:v>
                </c:pt>
                <c:pt idx="11">
                  <c:v>4</c:v>
                </c:pt>
                <c:pt idx="12">
                  <c:v>1</c:v>
                </c:pt>
                <c:pt idx="13">
                  <c:v>2</c:v>
                </c:pt>
                <c:pt idx="14">
                  <c:v>1</c:v>
                </c:pt>
                <c:pt idx="15">
                  <c:v>1</c:v>
                </c:pt>
                <c:pt idx="16">
                  <c:v>2</c:v>
                </c:pt>
                <c:pt idx="17">
                  <c:v>2</c:v>
                </c:pt>
                <c:pt idx="18">
                  <c:v>1</c:v>
                </c:pt>
                <c:pt idx="19">
                  <c:v>4</c:v>
                </c:pt>
                <c:pt idx="20">
                  <c:v>5</c:v>
                </c:pt>
                <c:pt idx="21">
                  <c:v>7</c:v>
                </c:pt>
                <c:pt idx="22">
                  <c:v>2</c:v>
                </c:pt>
                <c:pt idx="23">
                  <c:v>3</c:v>
                </c:pt>
                <c:pt idx="24">
                  <c:v>2</c:v>
                </c:pt>
                <c:pt idx="25">
                  <c:v>5</c:v>
                </c:pt>
                <c:pt idx="26">
                  <c:v>1</c:v>
                </c:pt>
                <c:pt idx="27">
                  <c:v>1</c:v>
                </c:pt>
                <c:pt idx="28">
                  <c:v>5</c:v>
                </c:pt>
                <c:pt idx="29">
                  <c:v>3</c:v>
                </c:pt>
                <c:pt idx="30">
                  <c:v>4</c:v>
                </c:pt>
                <c:pt idx="31">
                  <c:v>6</c:v>
                </c:pt>
                <c:pt idx="32">
                  <c:v>8</c:v>
                </c:pt>
                <c:pt idx="33">
                  <c:v>4</c:v>
                </c:pt>
                <c:pt idx="34">
                  <c:v>0</c:v>
                </c:pt>
                <c:pt idx="35">
                  <c:v>6</c:v>
                </c:pt>
                <c:pt idx="36">
                  <c:v>6</c:v>
                </c:pt>
                <c:pt idx="37">
                  <c:v>3</c:v>
                </c:pt>
                <c:pt idx="38">
                  <c:v>1</c:v>
                </c:pt>
                <c:pt idx="39">
                  <c:v>3</c:v>
                </c:pt>
                <c:pt idx="40">
                  <c:v>4</c:v>
                </c:pt>
                <c:pt idx="41">
                  <c:v>7</c:v>
                </c:pt>
                <c:pt idx="42">
                  <c:v>9</c:v>
                </c:pt>
                <c:pt idx="43">
                  <c:v>8</c:v>
                </c:pt>
                <c:pt idx="44">
                  <c:v>8</c:v>
                </c:pt>
                <c:pt idx="45" formatCode="0">
                  <c:v>8</c:v>
                </c:pt>
                <c:pt idx="46">
                  <c:v>5</c:v>
                </c:pt>
                <c:pt idx="47">
                  <c:v>3</c:v>
                </c:pt>
                <c:pt idx="48">
                  <c:v>3</c:v>
                </c:pt>
                <c:pt idx="49">
                  <c:v>2</c:v>
                </c:pt>
                <c:pt idx="50">
                  <c:v>1</c:v>
                </c:pt>
                <c:pt idx="51">
                  <c:v>7</c:v>
                </c:pt>
                <c:pt idx="52">
                  <c:v>3</c:v>
                </c:pt>
                <c:pt idx="53">
                  <c:v>0</c:v>
                </c:pt>
                <c:pt idx="54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49E9-456C-94C5-9AB60CBD1C90}"/>
            </c:ext>
          </c:extLst>
        </c:ser>
        <c:ser>
          <c:idx val="19"/>
          <c:order val="19"/>
          <c:tx>
            <c:strRef>
              <c:f>'Fuel Voucher Stats'!$A$28</c:f>
              <c:strCache>
                <c:ptCount val="1"/>
                <c:pt idx="0">
                  <c:v>West Auckland</c:v>
                </c:pt>
              </c:strCache>
            </c:strRef>
          </c:tx>
          <c:spPr>
            <a:solidFill>
              <a:schemeClr val="accent2">
                <a:lumMod val="80000"/>
              </a:schemeClr>
            </a:solidFill>
            <a:ln>
              <a:noFill/>
            </a:ln>
            <a:effectLst/>
          </c:spPr>
          <c:cat>
            <c:numRef>
              <c:f>'Fuel Voucher Stats'!$B$6:$BD$6</c:f>
              <c:numCache>
                <c:formatCode>mmm\-yy</c:formatCode>
                <c:ptCount val="55"/>
                <c:pt idx="0">
                  <c:v>42095</c:v>
                </c:pt>
                <c:pt idx="1">
                  <c:v>42125</c:v>
                </c:pt>
                <c:pt idx="2">
                  <c:v>42156</c:v>
                </c:pt>
                <c:pt idx="3">
                  <c:v>42186</c:v>
                </c:pt>
                <c:pt idx="4">
                  <c:v>42217</c:v>
                </c:pt>
                <c:pt idx="5">
                  <c:v>42248</c:v>
                </c:pt>
                <c:pt idx="6">
                  <c:v>42278</c:v>
                </c:pt>
                <c:pt idx="7">
                  <c:v>42309</c:v>
                </c:pt>
                <c:pt idx="8">
                  <c:v>42339</c:v>
                </c:pt>
                <c:pt idx="9">
                  <c:v>42370</c:v>
                </c:pt>
                <c:pt idx="10">
                  <c:v>42401</c:v>
                </c:pt>
                <c:pt idx="11">
                  <c:v>42430</c:v>
                </c:pt>
                <c:pt idx="12">
                  <c:v>42465</c:v>
                </c:pt>
                <c:pt idx="13">
                  <c:v>42496</c:v>
                </c:pt>
                <c:pt idx="14">
                  <c:v>42525</c:v>
                </c:pt>
                <c:pt idx="15">
                  <c:v>42560</c:v>
                </c:pt>
                <c:pt idx="16">
                  <c:v>42591</c:v>
                </c:pt>
                <c:pt idx="17">
                  <c:v>42620</c:v>
                </c:pt>
                <c:pt idx="18">
                  <c:v>42655</c:v>
                </c:pt>
                <c:pt idx="19">
                  <c:v>42686</c:v>
                </c:pt>
                <c:pt idx="20">
                  <c:v>42715</c:v>
                </c:pt>
                <c:pt idx="21">
                  <c:v>42736</c:v>
                </c:pt>
                <c:pt idx="22">
                  <c:v>42767</c:v>
                </c:pt>
                <c:pt idx="23">
                  <c:v>42795</c:v>
                </c:pt>
                <c:pt idx="24">
                  <c:v>42826</c:v>
                </c:pt>
                <c:pt idx="25">
                  <c:v>42856</c:v>
                </c:pt>
                <c:pt idx="26">
                  <c:v>42887</c:v>
                </c:pt>
                <c:pt idx="27">
                  <c:v>42917</c:v>
                </c:pt>
                <c:pt idx="28">
                  <c:v>42948</c:v>
                </c:pt>
                <c:pt idx="29">
                  <c:v>42979</c:v>
                </c:pt>
                <c:pt idx="30">
                  <c:v>43009</c:v>
                </c:pt>
                <c:pt idx="31">
                  <c:v>43040</c:v>
                </c:pt>
                <c:pt idx="32">
                  <c:v>43070</c:v>
                </c:pt>
                <c:pt idx="33">
                  <c:v>43101</c:v>
                </c:pt>
                <c:pt idx="34">
                  <c:v>43132</c:v>
                </c:pt>
                <c:pt idx="35">
                  <c:v>43160</c:v>
                </c:pt>
                <c:pt idx="36">
                  <c:v>43191</c:v>
                </c:pt>
                <c:pt idx="37">
                  <c:v>43221</c:v>
                </c:pt>
                <c:pt idx="38">
                  <c:v>43252</c:v>
                </c:pt>
                <c:pt idx="39">
                  <c:v>43282</c:v>
                </c:pt>
                <c:pt idx="40">
                  <c:v>43313</c:v>
                </c:pt>
                <c:pt idx="41">
                  <c:v>43344</c:v>
                </c:pt>
                <c:pt idx="42">
                  <c:v>43374</c:v>
                </c:pt>
                <c:pt idx="43">
                  <c:v>43405</c:v>
                </c:pt>
                <c:pt idx="44">
                  <c:v>43435</c:v>
                </c:pt>
                <c:pt idx="45">
                  <c:v>43466</c:v>
                </c:pt>
                <c:pt idx="46">
                  <c:v>43497</c:v>
                </c:pt>
                <c:pt idx="47">
                  <c:v>43525</c:v>
                </c:pt>
                <c:pt idx="48">
                  <c:v>43556</c:v>
                </c:pt>
                <c:pt idx="49">
                  <c:v>43586</c:v>
                </c:pt>
                <c:pt idx="50">
                  <c:v>43617</c:v>
                </c:pt>
                <c:pt idx="51">
                  <c:v>43647</c:v>
                </c:pt>
                <c:pt idx="52">
                  <c:v>43678</c:v>
                </c:pt>
                <c:pt idx="53">
                  <c:v>43709</c:v>
                </c:pt>
                <c:pt idx="54">
                  <c:v>43739</c:v>
                </c:pt>
              </c:numCache>
            </c:numRef>
          </c:cat>
          <c:val>
            <c:numRef>
              <c:f>'Fuel Voucher Stats'!$B$28:$BD$28</c:f>
              <c:numCache>
                <c:formatCode>General</c:formatCode>
                <c:ptCount val="55"/>
                <c:pt idx="0">
                  <c:v>2</c:v>
                </c:pt>
                <c:pt idx="1">
                  <c:v>18</c:v>
                </c:pt>
                <c:pt idx="2">
                  <c:v>15</c:v>
                </c:pt>
                <c:pt idx="3">
                  <c:v>16</c:v>
                </c:pt>
                <c:pt idx="4">
                  <c:v>18</c:v>
                </c:pt>
                <c:pt idx="5">
                  <c:v>22</c:v>
                </c:pt>
                <c:pt idx="6">
                  <c:v>13</c:v>
                </c:pt>
                <c:pt idx="7">
                  <c:v>22</c:v>
                </c:pt>
                <c:pt idx="8">
                  <c:v>29</c:v>
                </c:pt>
                <c:pt idx="9">
                  <c:v>31</c:v>
                </c:pt>
                <c:pt idx="10">
                  <c:v>23</c:v>
                </c:pt>
                <c:pt idx="11">
                  <c:v>41</c:v>
                </c:pt>
                <c:pt idx="12">
                  <c:v>14</c:v>
                </c:pt>
                <c:pt idx="13">
                  <c:v>18</c:v>
                </c:pt>
                <c:pt idx="14">
                  <c:v>22</c:v>
                </c:pt>
                <c:pt idx="15">
                  <c:v>16</c:v>
                </c:pt>
                <c:pt idx="16">
                  <c:v>15</c:v>
                </c:pt>
                <c:pt idx="17">
                  <c:v>24</c:v>
                </c:pt>
                <c:pt idx="18">
                  <c:v>27</c:v>
                </c:pt>
                <c:pt idx="19">
                  <c:v>40</c:v>
                </c:pt>
                <c:pt idx="20">
                  <c:v>40</c:v>
                </c:pt>
                <c:pt idx="21">
                  <c:v>35</c:v>
                </c:pt>
                <c:pt idx="22">
                  <c:v>47</c:v>
                </c:pt>
                <c:pt idx="23">
                  <c:v>42</c:v>
                </c:pt>
                <c:pt idx="24">
                  <c:v>26</c:v>
                </c:pt>
                <c:pt idx="25">
                  <c:v>22</c:v>
                </c:pt>
                <c:pt idx="26">
                  <c:v>24</c:v>
                </c:pt>
                <c:pt idx="27">
                  <c:v>27</c:v>
                </c:pt>
                <c:pt idx="28">
                  <c:v>38</c:v>
                </c:pt>
                <c:pt idx="29">
                  <c:v>35</c:v>
                </c:pt>
                <c:pt idx="30">
                  <c:v>31</c:v>
                </c:pt>
                <c:pt idx="31">
                  <c:v>51</c:v>
                </c:pt>
                <c:pt idx="32">
                  <c:v>44</c:v>
                </c:pt>
                <c:pt idx="33">
                  <c:v>34</c:v>
                </c:pt>
                <c:pt idx="34">
                  <c:v>33</c:v>
                </c:pt>
                <c:pt idx="35">
                  <c:v>54</c:v>
                </c:pt>
                <c:pt idx="36">
                  <c:v>24</c:v>
                </c:pt>
                <c:pt idx="37">
                  <c:v>22</c:v>
                </c:pt>
                <c:pt idx="38">
                  <c:v>20</c:v>
                </c:pt>
                <c:pt idx="39">
                  <c:v>19</c:v>
                </c:pt>
                <c:pt idx="40">
                  <c:v>25</c:v>
                </c:pt>
                <c:pt idx="41">
                  <c:v>17</c:v>
                </c:pt>
                <c:pt idx="42">
                  <c:v>17</c:v>
                </c:pt>
                <c:pt idx="43">
                  <c:v>39</c:v>
                </c:pt>
                <c:pt idx="44">
                  <c:v>25</c:v>
                </c:pt>
                <c:pt idx="45" formatCode="0">
                  <c:v>34</c:v>
                </c:pt>
                <c:pt idx="46">
                  <c:v>24</c:v>
                </c:pt>
                <c:pt idx="47">
                  <c:v>13</c:v>
                </c:pt>
                <c:pt idx="48">
                  <c:v>12</c:v>
                </c:pt>
                <c:pt idx="49">
                  <c:v>17</c:v>
                </c:pt>
                <c:pt idx="50">
                  <c:v>24</c:v>
                </c:pt>
                <c:pt idx="51">
                  <c:v>12</c:v>
                </c:pt>
                <c:pt idx="52">
                  <c:v>19</c:v>
                </c:pt>
                <c:pt idx="53">
                  <c:v>14</c:v>
                </c:pt>
                <c:pt idx="54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49E9-456C-94C5-9AB60CBD1C90}"/>
            </c:ext>
          </c:extLst>
        </c:ser>
        <c:ser>
          <c:idx val="20"/>
          <c:order val="20"/>
          <c:tx>
            <c:strRef>
              <c:f>'Fuel Voucher Stats'!$A$16</c:f>
              <c:strCache>
                <c:ptCount val="1"/>
                <c:pt idx="0">
                  <c:v>Esh Winning</c:v>
                </c:pt>
              </c:strCache>
            </c:strRef>
          </c:tx>
          <c:spPr>
            <a:solidFill>
              <a:schemeClr val="accent3">
                <a:lumMod val="80000"/>
              </a:schemeClr>
            </a:solidFill>
            <a:ln w="25400">
              <a:noFill/>
            </a:ln>
            <a:effectLst/>
          </c:spPr>
          <c:val>
            <c:numRef>
              <c:f>'Fuel Voucher Stats'!$B$16:$BD$16</c:f>
              <c:numCache>
                <c:formatCode>0</c:formatCode>
                <c:ptCount val="5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0</c:v>
                </c:pt>
                <c:pt idx="18">
                  <c:v>3</c:v>
                </c:pt>
                <c:pt idx="19">
                  <c:v>0</c:v>
                </c:pt>
                <c:pt idx="20">
                  <c:v>5</c:v>
                </c:pt>
                <c:pt idx="21">
                  <c:v>3</c:v>
                </c:pt>
                <c:pt idx="22">
                  <c:v>3</c:v>
                </c:pt>
                <c:pt idx="23">
                  <c:v>1</c:v>
                </c:pt>
                <c:pt idx="24">
                  <c:v>1</c:v>
                </c:pt>
                <c:pt idx="25">
                  <c:v>0</c:v>
                </c:pt>
                <c:pt idx="26">
                  <c:v>3</c:v>
                </c:pt>
                <c:pt idx="27">
                  <c:v>7</c:v>
                </c:pt>
                <c:pt idx="28">
                  <c:v>1</c:v>
                </c:pt>
                <c:pt idx="29">
                  <c:v>3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5</c:v>
                </c:pt>
                <c:pt idx="36">
                  <c:v>0</c:v>
                </c:pt>
                <c:pt idx="37">
                  <c:v>4</c:v>
                </c:pt>
                <c:pt idx="38">
                  <c:v>2</c:v>
                </c:pt>
                <c:pt idx="39">
                  <c:v>2</c:v>
                </c:pt>
                <c:pt idx="40">
                  <c:v>4</c:v>
                </c:pt>
                <c:pt idx="41">
                  <c:v>1</c:v>
                </c:pt>
                <c:pt idx="42">
                  <c:v>0</c:v>
                </c:pt>
                <c:pt idx="43">
                  <c:v>5</c:v>
                </c:pt>
                <c:pt idx="44">
                  <c:v>0</c:v>
                </c:pt>
                <c:pt idx="45">
                  <c:v>4</c:v>
                </c:pt>
                <c:pt idx="46">
                  <c:v>3</c:v>
                </c:pt>
                <c:pt idx="47">
                  <c:v>5</c:v>
                </c:pt>
                <c:pt idx="48">
                  <c:v>3</c:v>
                </c:pt>
                <c:pt idx="49">
                  <c:v>4</c:v>
                </c:pt>
                <c:pt idx="50">
                  <c:v>0</c:v>
                </c:pt>
                <c:pt idx="51">
                  <c:v>1</c:v>
                </c:pt>
                <c:pt idx="52">
                  <c:v>3</c:v>
                </c:pt>
                <c:pt idx="53">
                  <c:v>4</c:v>
                </c:pt>
                <c:pt idx="5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D47-48FD-9CE8-4D9065F45270}"/>
            </c:ext>
          </c:extLst>
        </c:ser>
        <c:ser>
          <c:idx val="21"/>
          <c:order val="21"/>
          <c:tx>
            <c:strRef>
              <c:f>'Fuel Voucher Stats'!$A$27</c:f>
              <c:strCache>
                <c:ptCount val="1"/>
                <c:pt idx="0">
                  <c:v>Unknown Location</c:v>
                </c:pt>
              </c:strCache>
            </c:strRef>
          </c:tx>
          <c:spPr>
            <a:solidFill>
              <a:schemeClr val="accent4">
                <a:lumMod val="80000"/>
              </a:schemeClr>
            </a:solidFill>
            <a:ln w="25400">
              <a:noFill/>
            </a:ln>
            <a:effectLst/>
          </c:spPr>
          <c:val>
            <c:numRef>
              <c:f>'Fuel Voucher Stats'!$B$27:$BD$27</c:f>
              <c:numCache>
                <c:formatCode>General</c:formatCode>
                <c:ptCount val="55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2</c:v>
                </c:pt>
                <c:pt idx="6">
                  <c:v>12</c:v>
                </c:pt>
                <c:pt idx="7">
                  <c:v>17</c:v>
                </c:pt>
                <c:pt idx="8">
                  <c:v>5</c:v>
                </c:pt>
                <c:pt idx="9">
                  <c:v>10</c:v>
                </c:pt>
                <c:pt idx="10">
                  <c:v>4</c:v>
                </c:pt>
                <c:pt idx="11">
                  <c:v>2</c:v>
                </c:pt>
                <c:pt idx="12">
                  <c:v>1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 formatCode="0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D47-48FD-9CE8-4D9065F452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3223512"/>
        <c:axId val="843228104"/>
      </c:areaChart>
      <c:dateAx>
        <c:axId val="843223512"/>
        <c:scaling>
          <c:orientation val="minMax"/>
        </c:scaling>
        <c:delete val="0"/>
        <c:axPos val="b"/>
        <c:majorGridlines>
          <c:spPr>
            <a:ln w="12700" cap="flat" cmpd="sng" algn="ctr">
              <a:solidFill>
                <a:schemeClr val="tx1"/>
              </a:solidFill>
              <a:round/>
            </a:ln>
            <a:effectLst/>
          </c:spPr>
        </c:majorGridlines>
        <c:numFmt formatCode="mmm\-yy" sourceLinked="1"/>
        <c:majorTickMark val="out"/>
        <c:minorTickMark val="out"/>
        <c:tickLblPos val="nextTo"/>
        <c:spPr>
          <a:noFill/>
          <a:ln w="12700" cap="flat" cmpd="sng" algn="ctr">
            <a:solidFill>
              <a:schemeClr val="accen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3228104"/>
        <c:crosses val="autoZero"/>
        <c:auto val="1"/>
        <c:lblOffset val="100"/>
        <c:baseTimeUnit val="days"/>
        <c:majorUnit val="1"/>
        <c:majorTimeUnit val="years"/>
        <c:minorUnit val="1"/>
        <c:minorTimeUnit val="months"/>
      </c:dateAx>
      <c:valAx>
        <c:axId val="843228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322351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1239402596799282E-2"/>
          <c:y val="0.84719717128360883"/>
          <c:w val="0.85097244481607937"/>
          <c:h val="0.1415786988994608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GB" sz="1800" b="1" i="0" baseline="0">
                <a:solidFill>
                  <a:sysClr val="windowText" lastClr="000000"/>
                </a:solidFill>
                <a:effectLst/>
              </a:rPr>
              <a:t>Month by Month - Change in Numbers Fed Compared to Previous Year</a:t>
            </a:r>
            <a:endParaRPr lang="en-GB" b="1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17213075060532687"/>
          <c:y val="2.3106537512644916E-2"/>
        </c:manualLayout>
      </c:layout>
      <c:overlay val="0"/>
      <c:spPr>
        <a:solidFill>
          <a:sysClr val="window" lastClr="FFFFFF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3.3779038277719102E-2"/>
          <c:y val="8.592067722594364E-2"/>
          <c:w val="0.90885865440108582"/>
          <c:h val="0.85793208622289485"/>
        </c:manualLayout>
      </c:layout>
      <c:lineChart>
        <c:grouping val="standard"/>
        <c:varyColors val="0"/>
        <c:ser>
          <c:idx val="1"/>
          <c:order val="0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'Electoral Districts'!$Q$264:$DB$264</c15:sqref>
                  </c15:fullRef>
                </c:ext>
              </c:extLst>
              <c:f>('Electoral Districts'!$Q$264:$BM$264,'Electoral Districts'!$BO$264:$DB$264)</c:f>
              <c:numCache>
                <c:formatCode>mmm\-yy</c:formatCode>
                <c:ptCount val="89"/>
                <c:pt idx="0">
                  <c:v>41183</c:v>
                </c:pt>
                <c:pt idx="1">
                  <c:v>41214</c:v>
                </c:pt>
                <c:pt idx="2">
                  <c:v>41244</c:v>
                </c:pt>
                <c:pt idx="3">
                  <c:v>41275</c:v>
                </c:pt>
                <c:pt idx="4">
                  <c:v>41306</c:v>
                </c:pt>
                <c:pt idx="5">
                  <c:v>41334</c:v>
                </c:pt>
                <c:pt idx="6">
                  <c:v>41365</c:v>
                </c:pt>
                <c:pt idx="7">
                  <c:v>41395</c:v>
                </c:pt>
                <c:pt idx="8">
                  <c:v>41426</c:v>
                </c:pt>
                <c:pt idx="9">
                  <c:v>41456</c:v>
                </c:pt>
                <c:pt idx="10">
                  <c:v>41487</c:v>
                </c:pt>
                <c:pt idx="11">
                  <c:v>41518</c:v>
                </c:pt>
                <c:pt idx="12">
                  <c:v>41548</c:v>
                </c:pt>
                <c:pt idx="13">
                  <c:v>41579</c:v>
                </c:pt>
                <c:pt idx="14">
                  <c:v>41609</c:v>
                </c:pt>
                <c:pt idx="15">
                  <c:v>41640</c:v>
                </c:pt>
                <c:pt idx="16">
                  <c:v>41671</c:v>
                </c:pt>
                <c:pt idx="17">
                  <c:v>41699</c:v>
                </c:pt>
                <c:pt idx="18">
                  <c:v>41730</c:v>
                </c:pt>
                <c:pt idx="19">
                  <c:v>41760</c:v>
                </c:pt>
                <c:pt idx="20">
                  <c:v>41791</c:v>
                </c:pt>
                <c:pt idx="21">
                  <c:v>41821</c:v>
                </c:pt>
                <c:pt idx="22">
                  <c:v>41852</c:v>
                </c:pt>
                <c:pt idx="23">
                  <c:v>41883</c:v>
                </c:pt>
                <c:pt idx="24">
                  <c:v>41913</c:v>
                </c:pt>
                <c:pt idx="25">
                  <c:v>41944</c:v>
                </c:pt>
                <c:pt idx="26">
                  <c:v>41974</c:v>
                </c:pt>
                <c:pt idx="27">
                  <c:v>42005</c:v>
                </c:pt>
                <c:pt idx="28">
                  <c:v>42036</c:v>
                </c:pt>
                <c:pt idx="29">
                  <c:v>42064</c:v>
                </c:pt>
                <c:pt idx="30">
                  <c:v>42095</c:v>
                </c:pt>
                <c:pt idx="31">
                  <c:v>42125</c:v>
                </c:pt>
                <c:pt idx="32">
                  <c:v>42156</c:v>
                </c:pt>
                <c:pt idx="33">
                  <c:v>42186</c:v>
                </c:pt>
                <c:pt idx="34">
                  <c:v>42217</c:v>
                </c:pt>
                <c:pt idx="35">
                  <c:v>42248</c:v>
                </c:pt>
                <c:pt idx="36">
                  <c:v>42278</c:v>
                </c:pt>
                <c:pt idx="37">
                  <c:v>42309</c:v>
                </c:pt>
                <c:pt idx="38">
                  <c:v>42339</c:v>
                </c:pt>
                <c:pt idx="39">
                  <c:v>42370</c:v>
                </c:pt>
                <c:pt idx="40">
                  <c:v>42401</c:v>
                </c:pt>
                <c:pt idx="41">
                  <c:v>42430</c:v>
                </c:pt>
                <c:pt idx="42">
                  <c:v>42461</c:v>
                </c:pt>
                <c:pt idx="43">
                  <c:v>42491</c:v>
                </c:pt>
                <c:pt idx="44">
                  <c:v>42522</c:v>
                </c:pt>
                <c:pt idx="45">
                  <c:v>42552</c:v>
                </c:pt>
                <c:pt idx="46">
                  <c:v>42583</c:v>
                </c:pt>
                <c:pt idx="47">
                  <c:v>42614</c:v>
                </c:pt>
                <c:pt idx="48">
                  <c:v>42644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  <c:pt idx="60">
                  <c:v>43040</c:v>
                </c:pt>
                <c:pt idx="61">
                  <c:v>43070</c:v>
                </c:pt>
                <c:pt idx="62">
                  <c:v>43101</c:v>
                </c:pt>
                <c:pt idx="63">
                  <c:v>43132</c:v>
                </c:pt>
                <c:pt idx="64">
                  <c:v>43160</c:v>
                </c:pt>
                <c:pt idx="65">
                  <c:v>43191</c:v>
                </c:pt>
                <c:pt idx="66">
                  <c:v>43221</c:v>
                </c:pt>
                <c:pt idx="67">
                  <c:v>43252</c:v>
                </c:pt>
                <c:pt idx="68">
                  <c:v>43282</c:v>
                </c:pt>
                <c:pt idx="69">
                  <c:v>43313</c:v>
                </c:pt>
                <c:pt idx="70">
                  <c:v>43344</c:v>
                </c:pt>
                <c:pt idx="71">
                  <c:v>43374</c:v>
                </c:pt>
                <c:pt idx="72">
                  <c:v>43405</c:v>
                </c:pt>
                <c:pt idx="73">
                  <c:v>43435</c:v>
                </c:pt>
                <c:pt idx="74">
                  <c:v>43466</c:v>
                </c:pt>
                <c:pt idx="75">
                  <c:v>43497</c:v>
                </c:pt>
                <c:pt idx="76">
                  <c:v>43525</c:v>
                </c:pt>
                <c:pt idx="77">
                  <c:v>43556</c:v>
                </c:pt>
                <c:pt idx="78">
                  <c:v>43586</c:v>
                </c:pt>
                <c:pt idx="79">
                  <c:v>43617</c:v>
                </c:pt>
                <c:pt idx="80">
                  <c:v>43647</c:v>
                </c:pt>
                <c:pt idx="81">
                  <c:v>43678</c:v>
                </c:pt>
                <c:pt idx="82">
                  <c:v>43709</c:v>
                </c:pt>
                <c:pt idx="83">
                  <c:v>43739</c:v>
                </c:pt>
                <c:pt idx="84">
                  <c:v>43770</c:v>
                </c:pt>
                <c:pt idx="85">
                  <c:v>43800</c:v>
                </c:pt>
                <c:pt idx="86">
                  <c:v>43831</c:v>
                </c:pt>
                <c:pt idx="87">
                  <c:v>43862</c:v>
                </c:pt>
                <c:pt idx="88">
                  <c:v>43891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'Electoral Districts'!$Q$265:$DB$265</c15:sqref>
                  </c15:fullRef>
                </c:ext>
              </c:extLst>
              <c:f>('Electoral Districts'!$Q$265:$BM$265,'Electoral Districts'!$BO$265:$DB$265)</c:f>
              <c:numCache>
                <c:formatCode>0</c:formatCode>
                <c:ptCount val="89"/>
                <c:pt idx="0">
                  <c:v>477</c:v>
                </c:pt>
                <c:pt idx="1">
                  <c:v>502</c:v>
                </c:pt>
                <c:pt idx="2">
                  <c:v>487</c:v>
                </c:pt>
                <c:pt idx="3">
                  <c:v>398</c:v>
                </c:pt>
                <c:pt idx="4">
                  <c:v>469</c:v>
                </c:pt>
                <c:pt idx="5">
                  <c:v>462</c:v>
                </c:pt>
                <c:pt idx="6">
                  <c:v>641</c:v>
                </c:pt>
                <c:pt idx="7">
                  <c:v>822</c:v>
                </c:pt>
                <c:pt idx="8">
                  <c:v>717</c:v>
                </c:pt>
                <c:pt idx="9">
                  <c:v>707</c:v>
                </c:pt>
                <c:pt idx="10">
                  <c:v>500</c:v>
                </c:pt>
                <c:pt idx="11">
                  <c:v>682</c:v>
                </c:pt>
                <c:pt idx="12">
                  <c:v>744</c:v>
                </c:pt>
                <c:pt idx="13">
                  <c:v>519</c:v>
                </c:pt>
                <c:pt idx="14">
                  <c:v>564</c:v>
                </c:pt>
                <c:pt idx="15">
                  <c:v>900</c:v>
                </c:pt>
                <c:pt idx="16">
                  <c:v>673</c:v>
                </c:pt>
                <c:pt idx="17">
                  <c:v>620</c:v>
                </c:pt>
                <c:pt idx="18">
                  <c:v>451</c:v>
                </c:pt>
                <c:pt idx="19">
                  <c:v>67</c:v>
                </c:pt>
                <c:pt idx="20">
                  <c:v>-4</c:v>
                </c:pt>
                <c:pt idx="21">
                  <c:v>131</c:v>
                </c:pt>
                <c:pt idx="22">
                  <c:v>357</c:v>
                </c:pt>
                <c:pt idx="23">
                  <c:v>316</c:v>
                </c:pt>
                <c:pt idx="24">
                  <c:v>-16</c:v>
                </c:pt>
                <c:pt idx="25">
                  <c:v>73</c:v>
                </c:pt>
                <c:pt idx="26">
                  <c:v>330</c:v>
                </c:pt>
                <c:pt idx="27">
                  <c:v>-430</c:v>
                </c:pt>
                <c:pt idx="28">
                  <c:v>-363</c:v>
                </c:pt>
                <c:pt idx="29">
                  <c:v>-322</c:v>
                </c:pt>
                <c:pt idx="30">
                  <c:v>-627</c:v>
                </c:pt>
                <c:pt idx="31">
                  <c:v>-124</c:v>
                </c:pt>
                <c:pt idx="32">
                  <c:v>123</c:v>
                </c:pt>
                <c:pt idx="33">
                  <c:v>-137</c:v>
                </c:pt>
                <c:pt idx="34">
                  <c:v>-416</c:v>
                </c:pt>
                <c:pt idx="35">
                  <c:v>-25</c:v>
                </c:pt>
                <c:pt idx="36">
                  <c:v>10</c:v>
                </c:pt>
                <c:pt idx="37">
                  <c:v>252</c:v>
                </c:pt>
                <c:pt idx="38">
                  <c:v>489</c:v>
                </c:pt>
                <c:pt idx="39">
                  <c:v>717</c:v>
                </c:pt>
                <c:pt idx="40">
                  <c:v>561</c:v>
                </c:pt>
                <c:pt idx="41">
                  <c:v>560</c:v>
                </c:pt>
                <c:pt idx="42">
                  <c:v>260</c:v>
                </c:pt>
                <c:pt idx="43">
                  <c:v>184</c:v>
                </c:pt>
                <c:pt idx="44">
                  <c:v>-70</c:v>
                </c:pt>
                <c:pt idx="45">
                  <c:v>-68</c:v>
                </c:pt>
                <c:pt idx="46">
                  <c:v>76</c:v>
                </c:pt>
                <c:pt idx="47">
                  <c:v>16</c:v>
                </c:pt>
                <c:pt idx="48">
                  <c:v>22</c:v>
                </c:pt>
                <c:pt idx="49">
                  <c:v>-389</c:v>
                </c:pt>
                <c:pt idx="50">
                  <c:v>-82</c:v>
                </c:pt>
                <c:pt idx="51">
                  <c:v>39</c:v>
                </c:pt>
                <c:pt idx="52">
                  <c:v>159</c:v>
                </c:pt>
                <c:pt idx="53">
                  <c:v>241</c:v>
                </c:pt>
                <c:pt idx="54">
                  <c:v>6</c:v>
                </c:pt>
                <c:pt idx="55">
                  <c:v>181</c:v>
                </c:pt>
                <c:pt idx="56">
                  <c:v>139</c:v>
                </c:pt>
                <c:pt idx="57">
                  <c:v>157</c:v>
                </c:pt>
                <c:pt idx="58">
                  <c:v>-140</c:v>
                </c:pt>
                <c:pt idx="59">
                  <c:v>21</c:v>
                </c:pt>
                <c:pt idx="60">
                  <c:v>2</c:v>
                </c:pt>
                <c:pt idx="61">
                  <c:v>300</c:v>
                </c:pt>
                <c:pt idx="62">
                  <c:v>-71</c:v>
                </c:pt>
                <c:pt idx="63">
                  <c:v>-80</c:v>
                </c:pt>
                <c:pt idx="64">
                  <c:v>-60</c:v>
                </c:pt>
                <c:pt idx="65">
                  <c:v>159</c:v>
                </c:pt>
                <c:pt idx="66">
                  <c:v>60</c:v>
                </c:pt>
                <c:pt idx="67">
                  <c:v>-94</c:v>
                </c:pt>
                <c:pt idx="68">
                  <c:v>-43</c:v>
                </c:pt>
                <c:pt idx="69">
                  <c:v>147</c:v>
                </c:pt>
                <c:pt idx="70">
                  <c:v>303</c:v>
                </c:pt>
                <c:pt idx="71">
                  <c:v>474</c:v>
                </c:pt>
                <c:pt idx="72">
                  <c:v>165</c:v>
                </c:pt>
                <c:pt idx="73">
                  <c:v>199</c:v>
                </c:pt>
                <c:pt idx="74">
                  <c:v>635</c:v>
                </c:pt>
                <c:pt idx="75">
                  <c:v>246</c:v>
                </c:pt>
                <c:pt idx="76">
                  <c:v>-193</c:v>
                </c:pt>
                <c:pt idx="77">
                  <c:v>94</c:v>
                </c:pt>
                <c:pt idx="78">
                  <c:v>226</c:v>
                </c:pt>
                <c:pt idx="79">
                  <c:v>27</c:v>
                </c:pt>
                <c:pt idx="80">
                  <c:v>190</c:v>
                </c:pt>
                <c:pt idx="81">
                  <c:v>12</c:v>
                </c:pt>
                <c:pt idx="82">
                  <c:v>5</c:v>
                </c:pt>
                <c:pt idx="83">
                  <c:v>4</c:v>
                </c:pt>
                <c:pt idx="84">
                  <c:v>-33</c:v>
                </c:pt>
                <c:pt idx="85">
                  <c:v>-419</c:v>
                </c:pt>
                <c:pt idx="86">
                  <c:v>-456</c:v>
                </c:pt>
                <c:pt idx="87">
                  <c:v>-519</c:v>
                </c:pt>
                <c:pt idx="88">
                  <c:v>-44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376-4ABC-A5D6-1197CEC313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0653000"/>
        <c:axId val="510655624"/>
      </c:lineChart>
      <c:dateAx>
        <c:axId val="510653000"/>
        <c:scaling>
          <c:orientation val="minMax"/>
          <c:min val="41183"/>
        </c:scaling>
        <c:delete val="0"/>
        <c:axPos val="b"/>
        <c:numFmt formatCode="mmm\-yy" sourceLinked="1"/>
        <c:majorTickMark val="out"/>
        <c:minorTickMark val="out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5400000" spcFirstLastPara="1" vertOverflow="ellipsis" wrap="square" anchor="t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0655624"/>
        <c:crosses val="autoZero"/>
        <c:auto val="1"/>
        <c:lblOffset val="100"/>
        <c:baseTimeUnit val="days"/>
      </c:dateAx>
      <c:valAx>
        <c:axId val="510655624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0653000"/>
        <c:crosses val="max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/>
              <a:t>Fuel Vouchers by Distribution Point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'Fuel Voucher Stats'!$A$7</c:f>
              <c:strCache>
                <c:ptCount val="1"/>
                <c:pt idx="0">
                  <c:v>Annfield Plain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'Fuel Voucher Stats'!$B$6:$AT$6</c:f>
              <c:numCache>
                <c:formatCode>mmm\-yy</c:formatCode>
                <c:ptCount val="45"/>
                <c:pt idx="0">
                  <c:v>42095</c:v>
                </c:pt>
                <c:pt idx="1">
                  <c:v>42125</c:v>
                </c:pt>
                <c:pt idx="2">
                  <c:v>42156</c:v>
                </c:pt>
                <c:pt idx="3">
                  <c:v>42186</c:v>
                </c:pt>
                <c:pt idx="4">
                  <c:v>42217</c:v>
                </c:pt>
                <c:pt idx="5">
                  <c:v>42248</c:v>
                </c:pt>
                <c:pt idx="6">
                  <c:v>42278</c:v>
                </c:pt>
                <c:pt idx="7">
                  <c:v>42309</c:v>
                </c:pt>
                <c:pt idx="8">
                  <c:v>42339</c:v>
                </c:pt>
                <c:pt idx="9">
                  <c:v>42370</c:v>
                </c:pt>
                <c:pt idx="10">
                  <c:v>42401</c:v>
                </c:pt>
                <c:pt idx="11">
                  <c:v>42430</c:v>
                </c:pt>
                <c:pt idx="12">
                  <c:v>42465</c:v>
                </c:pt>
                <c:pt idx="13">
                  <c:v>42496</c:v>
                </c:pt>
                <c:pt idx="14">
                  <c:v>42525</c:v>
                </c:pt>
                <c:pt idx="15">
                  <c:v>42560</c:v>
                </c:pt>
                <c:pt idx="16">
                  <c:v>42591</c:v>
                </c:pt>
                <c:pt idx="17">
                  <c:v>42620</c:v>
                </c:pt>
                <c:pt idx="18">
                  <c:v>42655</c:v>
                </c:pt>
                <c:pt idx="19">
                  <c:v>42686</c:v>
                </c:pt>
                <c:pt idx="20">
                  <c:v>42715</c:v>
                </c:pt>
                <c:pt idx="21">
                  <c:v>42736</c:v>
                </c:pt>
                <c:pt idx="22">
                  <c:v>42767</c:v>
                </c:pt>
                <c:pt idx="23">
                  <c:v>42795</c:v>
                </c:pt>
                <c:pt idx="24">
                  <c:v>42826</c:v>
                </c:pt>
                <c:pt idx="25">
                  <c:v>42856</c:v>
                </c:pt>
                <c:pt idx="26">
                  <c:v>42887</c:v>
                </c:pt>
                <c:pt idx="27">
                  <c:v>42917</c:v>
                </c:pt>
                <c:pt idx="28">
                  <c:v>42948</c:v>
                </c:pt>
                <c:pt idx="29">
                  <c:v>42979</c:v>
                </c:pt>
                <c:pt idx="30">
                  <c:v>43009</c:v>
                </c:pt>
                <c:pt idx="31">
                  <c:v>43040</c:v>
                </c:pt>
                <c:pt idx="32">
                  <c:v>43070</c:v>
                </c:pt>
                <c:pt idx="33">
                  <c:v>43101</c:v>
                </c:pt>
                <c:pt idx="34">
                  <c:v>43132</c:v>
                </c:pt>
                <c:pt idx="35">
                  <c:v>43160</c:v>
                </c:pt>
                <c:pt idx="36">
                  <c:v>43191</c:v>
                </c:pt>
                <c:pt idx="37">
                  <c:v>43221</c:v>
                </c:pt>
                <c:pt idx="38">
                  <c:v>43252</c:v>
                </c:pt>
                <c:pt idx="39">
                  <c:v>43282</c:v>
                </c:pt>
                <c:pt idx="40">
                  <c:v>43313</c:v>
                </c:pt>
                <c:pt idx="41">
                  <c:v>43344</c:v>
                </c:pt>
                <c:pt idx="42">
                  <c:v>43374</c:v>
                </c:pt>
                <c:pt idx="43">
                  <c:v>43405</c:v>
                </c:pt>
                <c:pt idx="44">
                  <c:v>43435</c:v>
                </c:pt>
              </c:numCache>
            </c:numRef>
          </c:cat>
          <c:val>
            <c:numRef>
              <c:f>'Fuel Voucher Stats'!$B$7:$AT$7</c:f>
              <c:numCache>
                <c:formatCode>General</c:formatCode>
                <c:ptCount val="4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2</c:v>
                </c:pt>
                <c:pt idx="12">
                  <c:v>0</c:v>
                </c:pt>
                <c:pt idx="13">
                  <c:v>0</c:v>
                </c:pt>
                <c:pt idx="14">
                  <c:v>3</c:v>
                </c:pt>
                <c:pt idx="15">
                  <c:v>2</c:v>
                </c:pt>
                <c:pt idx="16">
                  <c:v>8</c:v>
                </c:pt>
                <c:pt idx="17">
                  <c:v>9</c:v>
                </c:pt>
                <c:pt idx="18">
                  <c:v>7</c:v>
                </c:pt>
                <c:pt idx="19">
                  <c:v>26</c:v>
                </c:pt>
                <c:pt idx="20">
                  <c:v>17</c:v>
                </c:pt>
                <c:pt idx="21">
                  <c:v>19</c:v>
                </c:pt>
                <c:pt idx="22">
                  <c:v>20</c:v>
                </c:pt>
                <c:pt idx="23">
                  <c:v>13</c:v>
                </c:pt>
                <c:pt idx="24">
                  <c:v>24</c:v>
                </c:pt>
                <c:pt idx="25">
                  <c:v>19</c:v>
                </c:pt>
                <c:pt idx="26">
                  <c:v>14</c:v>
                </c:pt>
                <c:pt idx="27">
                  <c:v>16</c:v>
                </c:pt>
                <c:pt idx="28">
                  <c:v>24</c:v>
                </c:pt>
                <c:pt idx="29">
                  <c:v>18</c:v>
                </c:pt>
                <c:pt idx="30">
                  <c:v>23</c:v>
                </c:pt>
                <c:pt idx="31">
                  <c:v>28</c:v>
                </c:pt>
                <c:pt idx="32">
                  <c:v>21</c:v>
                </c:pt>
                <c:pt idx="33">
                  <c:v>36</c:v>
                </c:pt>
                <c:pt idx="34">
                  <c:v>34</c:v>
                </c:pt>
                <c:pt idx="35">
                  <c:v>28</c:v>
                </c:pt>
                <c:pt idx="36">
                  <c:v>18</c:v>
                </c:pt>
                <c:pt idx="37">
                  <c:v>21</c:v>
                </c:pt>
                <c:pt idx="38">
                  <c:v>16</c:v>
                </c:pt>
                <c:pt idx="39">
                  <c:v>13</c:v>
                </c:pt>
                <c:pt idx="40">
                  <c:v>20</c:v>
                </c:pt>
                <c:pt idx="41">
                  <c:v>23</c:v>
                </c:pt>
                <c:pt idx="42">
                  <c:v>34</c:v>
                </c:pt>
                <c:pt idx="43">
                  <c:v>27</c:v>
                </c:pt>
                <c:pt idx="44">
                  <c:v>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6F3-45C6-84B9-BA72ED2AB793}"/>
            </c:ext>
          </c:extLst>
        </c:ser>
        <c:ser>
          <c:idx val="1"/>
          <c:order val="1"/>
          <c:tx>
            <c:strRef>
              <c:f>'Fuel Voucher Stats'!$A$8</c:f>
              <c:strCache>
                <c:ptCount val="1"/>
                <c:pt idx="0">
                  <c:v>Brandon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'Fuel Voucher Stats'!$B$6:$AT$6</c:f>
              <c:numCache>
                <c:formatCode>mmm\-yy</c:formatCode>
                <c:ptCount val="45"/>
                <c:pt idx="0">
                  <c:v>42095</c:v>
                </c:pt>
                <c:pt idx="1">
                  <c:v>42125</c:v>
                </c:pt>
                <c:pt idx="2">
                  <c:v>42156</c:v>
                </c:pt>
                <c:pt idx="3">
                  <c:v>42186</c:v>
                </c:pt>
                <c:pt idx="4">
                  <c:v>42217</c:v>
                </c:pt>
                <c:pt idx="5">
                  <c:v>42248</c:v>
                </c:pt>
                <c:pt idx="6">
                  <c:v>42278</c:v>
                </c:pt>
                <c:pt idx="7">
                  <c:v>42309</c:v>
                </c:pt>
                <c:pt idx="8">
                  <c:v>42339</c:v>
                </c:pt>
                <c:pt idx="9">
                  <c:v>42370</c:v>
                </c:pt>
                <c:pt idx="10">
                  <c:v>42401</c:v>
                </c:pt>
                <c:pt idx="11">
                  <c:v>42430</c:v>
                </c:pt>
                <c:pt idx="12">
                  <c:v>42465</c:v>
                </c:pt>
                <c:pt idx="13">
                  <c:v>42496</c:v>
                </c:pt>
                <c:pt idx="14">
                  <c:v>42525</c:v>
                </c:pt>
                <c:pt idx="15">
                  <c:v>42560</c:v>
                </c:pt>
                <c:pt idx="16">
                  <c:v>42591</c:v>
                </c:pt>
                <c:pt idx="17">
                  <c:v>42620</c:v>
                </c:pt>
                <c:pt idx="18">
                  <c:v>42655</c:v>
                </c:pt>
                <c:pt idx="19">
                  <c:v>42686</c:v>
                </c:pt>
                <c:pt idx="20">
                  <c:v>42715</c:v>
                </c:pt>
                <c:pt idx="21">
                  <c:v>42736</c:v>
                </c:pt>
                <c:pt idx="22">
                  <c:v>42767</c:v>
                </c:pt>
                <c:pt idx="23">
                  <c:v>42795</c:v>
                </c:pt>
                <c:pt idx="24">
                  <c:v>42826</c:v>
                </c:pt>
                <c:pt idx="25">
                  <c:v>42856</c:v>
                </c:pt>
                <c:pt idx="26">
                  <c:v>42887</c:v>
                </c:pt>
                <c:pt idx="27">
                  <c:v>42917</c:v>
                </c:pt>
                <c:pt idx="28">
                  <c:v>42948</c:v>
                </c:pt>
                <c:pt idx="29">
                  <c:v>42979</c:v>
                </c:pt>
                <c:pt idx="30">
                  <c:v>43009</c:v>
                </c:pt>
                <c:pt idx="31">
                  <c:v>43040</c:v>
                </c:pt>
                <c:pt idx="32">
                  <c:v>43070</c:v>
                </c:pt>
                <c:pt idx="33">
                  <c:v>43101</c:v>
                </c:pt>
                <c:pt idx="34">
                  <c:v>43132</c:v>
                </c:pt>
                <c:pt idx="35">
                  <c:v>43160</c:v>
                </c:pt>
                <c:pt idx="36">
                  <c:v>43191</c:v>
                </c:pt>
                <c:pt idx="37">
                  <c:v>43221</c:v>
                </c:pt>
                <c:pt idx="38">
                  <c:v>43252</c:v>
                </c:pt>
                <c:pt idx="39">
                  <c:v>43282</c:v>
                </c:pt>
                <c:pt idx="40">
                  <c:v>43313</c:v>
                </c:pt>
                <c:pt idx="41">
                  <c:v>43344</c:v>
                </c:pt>
                <c:pt idx="42">
                  <c:v>43374</c:v>
                </c:pt>
                <c:pt idx="43">
                  <c:v>43405</c:v>
                </c:pt>
                <c:pt idx="44">
                  <c:v>43435</c:v>
                </c:pt>
              </c:numCache>
            </c:numRef>
          </c:cat>
          <c:val>
            <c:numRef>
              <c:f>'Fuel Voucher Stats'!$B$8:$AT$8</c:f>
              <c:numCache>
                <c:formatCode>General</c:formatCode>
                <c:ptCount val="45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10</c:v>
                </c:pt>
                <c:pt idx="4">
                  <c:v>9</c:v>
                </c:pt>
                <c:pt idx="5">
                  <c:v>5</c:v>
                </c:pt>
                <c:pt idx="6">
                  <c:v>11</c:v>
                </c:pt>
                <c:pt idx="7">
                  <c:v>5</c:v>
                </c:pt>
                <c:pt idx="8">
                  <c:v>18</c:v>
                </c:pt>
                <c:pt idx="9">
                  <c:v>12</c:v>
                </c:pt>
                <c:pt idx="10">
                  <c:v>11</c:v>
                </c:pt>
                <c:pt idx="11">
                  <c:v>4</c:v>
                </c:pt>
                <c:pt idx="12">
                  <c:v>6</c:v>
                </c:pt>
                <c:pt idx="13">
                  <c:v>4</c:v>
                </c:pt>
                <c:pt idx="14">
                  <c:v>8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7</c:v>
                </c:pt>
                <c:pt idx="19">
                  <c:v>17</c:v>
                </c:pt>
                <c:pt idx="20">
                  <c:v>10</c:v>
                </c:pt>
                <c:pt idx="21">
                  <c:v>9</c:v>
                </c:pt>
                <c:pt idx="22">
                  <c:v>12</c:v>
                </c:pt>
                <c:pt idx="23">
                  <c:v>12</c:v>
                </c:pt>
                <c:pt idx="24">
                  <c:v>6</c:v>
                </c:pt>
                <c:pt idx="25">
                  <c:v>9</c:v>
                </c:pt>
                <c:pt idx="26">
                  <c:v>7</c:v>
                </c:pt>
                <c:pt idx="27">
                  <c:v>7</c:v>
                </c:pt>
                <c:pt idx="28">
                  <c:v>10</c:v>
                </c:pt>
                <c:pt idx="29">
                  <c:v>12</c:v>
                </c:pt>
                <c:pt idx="30">
                  <c:v>7</c:v>
                </c:pt>
                <c:pt idx="31">
                  <c:v>11</c:v>
                </c:pt>
                <c:pt idx="32">
                  <c:v>12</c:v>
                </c:pt>
                <c:pt idx="33">
                  <c:v>11</c:v>
                </c:pt>
                <c:pt idx="34">
                  <c:v>7</c:v>
                </c:pt>
                <c:pt idx="35">
                  <c:v>10</c:v>
                </c:pt>
                <c:pt idx="36">
                  <c:v>7</c:v>
                </c:pt>
                <c:pt idx="37">
                  <c:v>7</c:v>
                </c:pt>
                <c:pt idx="38">
                  <c:v>5</c:v>
                </c:pt>
                <c:pt idx="39">
                  <c:v>3</c:v>
                </c:pt>
                <c:pt idx="40">
                  <c:v>2</c:v>
                </c:pt>
                <c:pt idx="41">
                  <c:v>8</c:v>
                </c:pt>
                <c:pt idx="42">
                  <c:v>5</c:v>
                </c:pt>
                <c:pt idx="43">
                  <c:v>10</c:v>
                </c:pt>
                <c:pt idx="44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6F3-45C6-84B9-BA72ED2AB793}"/>
            </c:ext>
          </c:extLst>
        </c:ser>
        <c:ser>
          <c:idx val="2"/>
          <c:order val="2"/>
          <c:tx>
            <c:strRef>
              <c:f>'Fuel Voucher Stats'!$A$9</c:f>
              <c:strCache>
                <c:ptCount val="1"/>
                <c:pt idx="0">
                  <c:v>Chester le Street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'Fuel Voucher Stats'!$B$6:$AT$6</c:f>
              <c:numCache>
                <c:formatCode>mmm\-yy</c:formatCode>
                <c:ptCount val="45"/>
                <c:pt idx="0">
                  <c:v>42095</c:v>
                </c:pt>
                <c:pt idx="1">
                  <c:v>42125</c:v>
                </c:pt>
                <c:pt idx="2">
                  <c:v>42156</c:v>
                </c:pt>
                <c:pt idx="3">
                  <c:v>42186</c:v>
                </c:pt>
                <c:pt idx="4">
                  <c:v>42217</c:v>
                </c:pt>
                <c:pt idx="5">
                  <c:v>42248</c:v>
                </c:pt>
                <c:pt idx="6">
                  <c:v>42278</c:v>
                </c:pt>
                <c:pt idx="7">
                  <c:v>42309</c:v>
                </c:pt>
                <c:pt idx="8">
                  <c:v>42339</c:v>
                </c:pt>
                <c:pt idx="9">
                  <c:v>42370</c:v>
                </c:pt>
                <c:pt idx="10">
                  <c:v>42401</c:v>
                </c:pt>
                <c:pt idx="11">
                  <c:v>42430</c:v>
                </c:pt>
                <c:pt idx="12">
                  <c:v>42465</c:v>
                </c:pt>
                <c:pt idx="13">
                  <c:v>42496</c:v>
                </c:pt>
                <c:pt idx="14">
                  <c:v>42525</c:v>
                </c:pt>
                <c:pt idx="15">
                  <c:v>42560</c:v>
                </c:pt>
                <c:pt idx="16">
                  <c:v>42591</c:v>
                </c:pt>
                <c:pt idx="17">
                  <c:v>42620</c:v>
                </c:pt>
                <c:pt idx="18">
                  <c:v>42655</c:v>
                </c:pt>
                <c:pt idx="19">
                  <c:v>42686</c:v>
                </c:pt>
                <c:pt idx="20">
                  <c:v>42715</c:v>
                </c:pt>
                <c:pt idx="21">
                  <c:v>42736</c:v>
                </c:pt>
                <c:pt idx="22">
                  <c:v>42767</c:v>
                </c:pt>
                <c:pt idx="23">
                  <c:v>42795</c:v>
                </c:pt>
                <c:pt idx="24">
                  <c:v>42826</c:v>
                </c:pt>
                <c:pt idx="25">
                  <c:v>42856</c:v>
                </c:pt>
                <c:pt idx="26">
                  <c:v>42887</c:v>
                </c:pt>
                <c:pt idx="27">
                  <c:v>42917</c:v>
                </c:pt>
                <c:pt idx="28">
                  <c:v>42948</c:v>
                </c:pt>
                <c:pt idx="29">
                  <c:v>42979</c:v>
                </c:pt>
                <c:pt idx="30">
                  <c:v>43009</c:v>
                </c:pt>
                <c:pt idx="31">
                  <c:v>43040</c:v>
                </c:pt>
                <c:pt idx="32">
                  <c:v>43070</c:v>
                </c:pt>
                <c:pt idx="33">
                  <c:v>43101</c:v>
                </c:pt>
                <c:pt idx="34">
                  <c:v>43132</c:v>
                </c:pt>
                <c:pt idx="35">
                  <c:v>43160</c:v>
                </c:pt>
                <c:pt idx="36">
                  <c:v>43191</c:v>
                </c:pt>
                <c:pt idx="37">
                  <c:v>43221</c:v>
                </c:pt>
                <c:pt idx="38">
                  <c:v>43252</c:v>
                </c:pt>
                <c:pt idx="39">
                  <c:v>43282</c:v>
                </c:pt>
                <c:pt idx="40">
                  <c:v>43313</c:v>
                </c:pt>
                <c:pt idx="41">
                  <c:v>43344</c:v>
                </c:pt>
                <c:pt idx="42">
                  <c:v>43374</c:v>
                </c:pt>
                <c:pt idx="43">
                  <c:v>43405</c:v>
                </c:pt>
                <c:pt idx="44">
                  <c:v>43435</c:v>
                </c:pt>
              </c:numCache>
            </c:numRef>
          </c:cat>
          <c:val>
            <c:numRef>
              <c:f>'Fuel Voucher Stats'!$B$9:$AT$9</c:f>
              <c:numCache>
                <c:formatCode>General</c:formatCode>
                <c:ptCount val="45"/>
                <c:pt idx="0">
                  <c:v>1</c:v>
                </c:pt>
                <c:pt idx="1">
                  <c:v>20</c:v>
                </c:pt>
                <c:pt idx="2">
                  <c:v>16</c:v>
                </c:pt>
                <c:pt idx="3">
                  <c:v>27</c:v>
                </c:pt>
                <c:pt idx="4">
                  <c:v>11</c:v>
                </c:pt>
                <c:pt idx="5">
                  <c:v>26</c:v>
                </c:pt>
                <c:pt idx="6">
                  <c:v>28</c:v>
                </c:pt>
                <c:pt idx="7">
                  <c:v>30</c:v>
                </c:pt>
                <c:pt idx="8">
                  <c:v>40</c:v>
                </c:pt>
                <c:pt idx="9">
                  <c:v>34</c:v>
                </c:pt>
                <c:pt idx="10">
                  <c:v>41</c:v>
                </c:pt>
                <c:pt idx="11">
                  <c:v>28</c:v>
                </c:pt>
                <c:pt idx="12">
                  <c:v>21</c:v>
                </c:pt>
                <c:pt idx="13">
                  <c:v>30</c:v>
                </c:pt>
                <c:pt idx="14">
                  <c:v>29</c:v>
                </c:pt>
                <c:pt idx="15">
                  <c:v>22</c:v>
                </c:pt>
                <c:pt idx="16">
                  <c:v>14</c:v>
                </c:pt>
                <c:pt idx="17">
                  <c:v>31</c:v>
                </c:pt>
                <c:pt idx="18">
                  <c:v>27</c:v>
                </c:pt>
                <c:pt idx="19">
                  <c:v>49</c:v>
                </c:pt>
                <c:pt idx="20">
                  <c:v>28</c:v>
                </c:pt>
                <c:pt idx="21">
                  <c:v>47</c:v>
                </c:pt>
                <c:pt idx="22">
                  <c:v>50</c:v>
                </c:pt>
                <c:pt idx="23">
                  <c:v>48</c:v>
                </c:pt>
                <c:pt idx="24">
                  <c:v>22</c:v>
                </c:pt>
                <c:pt idx="25">
                  <c:v>33</c:v>
                </c:pt>
                <c:pt idx="26">
                  <c:v>20</c:v>
                </c:pt>
                <c:pt idx="27">
                  <c:v>21</c:v>
                </c:pt>
                <c:pt idx="28">
                  <c:v>17</c:v>
                </c:pt>
                <c:pt idx="29">
                  <c:v>22</c:v>
                </c:pt>
                <c:pt idx="30">
                  <c:v>22</c:v>
                </c:pt>
                <c:pt idx="31">
                  <c:v>44</c:v>
                </c:pt>
                <c:pt idx="32">
                  <c:v>44</c:v>
                </c:pt>
                <c:pt idx="33">
                  <c:v>41</c:v>
                </c:pt>
                <c:pt idx="34">
                  <c:v>41</c:v>
                </c:pt>
                <c:pt idx="35">
                  <c:v>46</c:v>
                </c:pt>
                <c:pt idx="36">
                  <c:v>29</c:v>
                </c:pt>
                <c:pt idx="37">
                  <c:v>20</c:v>
                </c:pt>
                <c:pt idx="38">
                  <c:v>22</c:v>
                </c:pt>
                <c:pt idx="39">
                  <c:v>17</c:v>
                </c:pt>
                <c:pt idx="40">
                  <c:v>16</c:v>
                </c:pt>
                <c:pt idx="41">
                  <c:v>28</c:v>
                </c:pt>
                <c:pt idx="42">
                  <c:v>31</c:v>
                </c:pt>
                <c:pt idx="43">
                  <c:v>38</c:v>
                </c:pt>
                <c:pt idx="44">
                  <c:v>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6F3-45C6-84B9-BA72ED2AB793}"/>
            </c:ext>
          </c:extLst>
        </c:ser>
        <c:ser>
          <c:idx val="3"/>
          <c:order val="3"/>
          <c:tx>
            <c:strRef>
              <c:f>'Fuel Voucher Stats'!$A$10</c:f>
              <c:strCache>
                <c:ptCount val="1"/>
                <c:pt idx="0">
                  <c:v>Chilton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'Fuel Voucher Stats'!$B$6:$AT$6</c:f>
              <c:numCache>
                <c:formatCode>mmm\-yy</c:formatCode>
                <c:ptCount val="45"/>
                <c:pt idx="0">
                  <c:v>42095</c:v>
                </c:pt>
                <c:pt idx="1">
                  <c:v>42125</c:v>
                </c:pt>
                <c:pt idx="2">
                  <c:v>42156</c:v>
                </c:pt>
                <c:pt idx="3">
                  <c:v>42186</c:v>
                </c:pt>
                <c:pt idx="4">
                  <c:v>42217</c:v>
                </c:pt>
                <c:pt idx="5">
                  <c:v>42248</c:v>
                </c:pt>
                <c:pt idx="6">
                  <c:v>42278</c:v>
                </c:pt>
                <c:pt idx="7">
                  <c:v>42309</c:v>
                </c:pt>
                <c:pt idx="8">
                  <c:v>42339</c:v>
                </c:pt>
                <c:pt idx="9">
                  <c:v>42370</c:v>
                </c:pt>
                <c:pt idx="10">
                  <c:v>42401</c:v>
                </c:pt>
                <c:pt idx="11">
                  <c:v>42430</c:v>
                </c:pt>
                <c:pt idx="12">
                  <c:v>42465</c:v>
                </c:pt>
                <c:pt idx="13">
                  <c:v>42496</c:v>
                </c:pt>
                <c:pt idx="14">
                  <c:v>42525</c:v>
                </c:pt>
                <c:pt idx="15">
                  <c:v>42560</c:v>
                </c:pt>
                <c:pt idx="16">
                  <c:v>42591</c:v>
                </c:pt>
                <c:pt idx="17">
                  <c:v>42620</c:v>
                </c:pt>
                <c:pt idx="18">
                  <c:v>42655</c:v>
                </c:pt>
                <c:pt idx="19">
                  <c:v>42686</c:v>
                </c:pt>
                <c:pt idx="20">
                  <c:v>42715</c:v>
                </c:pt>
                <c:pt idx="21">
                  <c:v>42736</c:v>
                </c:pt>
                <c:pt idx="22">
                  <c:v>42767</c:v>
                </c:pt>
                <c:pt idx="23">
                  <c:v>42795</c:v>
                </c:pt>
                <c:pt idx="24">
                  <c:v>42826</c:v>
                </c:pt>
                <c:pt idx="25">
                  <c:v>42856</c:v>
                </c:pt>
                <c:pt idx="26">
                  <c:v>42887</c:v>
                </c:pt>
                <c:pt idx="27">
                  <c:v>42917</c:v>
                </c:pt>
                <c:pt idx="28">
                  <c:v>42948</c:v>
                </c:pt>
                <c:pt idx="29">
                  <c:v>42979</c:v>
                </c:pt>
                <c:pt idx="30">
                  <c:v>43009</c:v>
                </c:pt>
                <c:pt idx="31">
                  <c:v>43040</c:v>
                </c:pt>
                <c:pt idx="32">
                  <c:v>43070</c:v>
                </c:pt>
                <c:pt idx="33">
                  <c:v>43101</c:v>
                </c:pt>
                <c:pt idx="34">
                  <c:v>43132</c:v>
                </c:pt>
                <c:pt idx="35">
                  <c:v>43160</c:v>
                </c:pt>
                <c:pt idx="36">
                  <c:v>43191</c:v>
                </c:pt>
                <c:pt idx="37">
                  <c:v>43221</c:v>
                </c:pt>
                <c:pt idx="38">
                  <c:v>43252</c:v>
                </c:pt>
                <c:pt idx="39">
                  <c:v>43282</c:v>
                </c:pt>
                <c:pt idx="40">
                  <c:v>43313</c:v>
                </c:pt>
                <c:pt idx="41">
                  <c:v>43344</c:v>
                </c:pt>
                <c:pt idx="42">
                  <c:v>43374</c:v>
                </c:pt>
                <c:pt idx="43">
                  <c:v>43405</c:v>
                </c:pt>
                <c:pt idx="44">
                  <c:v>43435</c:v>
                </c:pt>
              </c:numCache>
            </c:numRef>
          </c:cat>
          <c:val>
            <c:numRef>
              <c:f>'Fuel Voucher Stats'!$B$10:$AT$10</c:f>
              <c:numCache>
                <c:formatCode>General</c:formatCode>
                <c:ptCount val="45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0</c:v>
                </c:pt>
                <c:pt idx="4">
                  <c:v>3</c:v>
                </c:pt>
                <c:pt idx="5">
                  <c:v>1</c:v>
                </c:pt>
                <c:pt idx="6">
                  <c:v>5</c:v>
                </c:pt>
                <c:pt idx="7">
                  <c:v>4</c:v>
                </c:pt>
                <c:pt idx="8">
                  <c:v>6</c:v>
                </c:pt>
                <c:pt idx="9">
                  <c:v>26</c:v>
                </c:pt>
                <c:pt idx="10">
                  <c:v>14</c:v>
                </c:pt>
                <c:pt idx="11">
                  <c:v>11</c:v>
                </c:pt>
                <c:pt idx="12">
                  <c:v>0</c:v>
                </c:pt>
                <c:pt idx="13">
                  <c:v>1</c:v>
                </c:pt>
                <c:pt idx="14">
                  <c:v>1</c:v>
                </c:pt>
                <c:pt idx="15">
                  <c:v>0</c:v>
                </c:pt>
                <c:pt idx="16">
                  <c:v>4</c:v>
                </c:pt>
                <c:pt idx="17">
                  <c:v>1</c:v>
                </c:pt>
                <c:pt idx="18">
                  <c:v>4</c:v>
                </c:pt>
                <c:pt idx="19">
                  <c:v>7</c:v>
                </c:pt>
                <c:pt idx="20">
                  <c:v>3</c:v>
                </c:pt>
                <c:pt idx="21">
                  <c:v>4</c:v>
                </c:pt>
                <c:pt idx="22">
                  <c:v>2</c:v>
                </c:pt>
                <c:pt idx="23">
                  <c:v>3</c:v>
                </c:pt>
                <c:pt idx="24">
                  <c:v>3</c:v>
                </c:pt>
                <c:pt idx="25">
                  <c:v>1</c:v>
                </c:pt>
                <c:pt idx="26">
                  <c:v>3</c:v>
                </c:pt>
                <c:pt idx="27">
                  <c:v>7</c:v>
                </c:pt>
                <c:pt idx="28">
                  <c:v>0</c:v>
                </c:pt>
                <c:pt idx="29">
                  <c:v>4</c:v>
                </c:pt>
                <c:pt idx="30">
                  <c:v>4</c:v>
                </c:pt>
                <c:pt idx="31">
                  <c:v>3</c:v>
                </c:pt>
                <c:pt idx="32">
                  <c:v>5</c:v>
                </c:pt>
                <c:pt idx="33">
                  <c:v>2</c:v>
                </c:pt>
                <c:pt idx="34">
                  <c:v>3</c:v>
                </c:pt>
                <c:pt idx="35">
                  <c:v>4</c:v>
                </c:pt>
                <c:pt idx="36">
                  <c:v>2</c:v>
                </c:pt>
                <c:pt idx="37">
                  <c:v>0</c:v>
                </c:pt>
                <c:pt idx="38">
                  <c:v>5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5</c:v>
                </c:pt>
                <c:pt idx="43">
                  <c:v>4</c:v>
                </c:pt>
                <c:pt idx="44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6F3-45C6-84B9-BA72ED2AB793}"/>
            </c:ext>
          </c:extLst>
        </c:ser>
        <c:ser>
          <c:idx val="4"/>
          <c:order val="4"/>
          <c:tx>
            <c:strRef>
              <c:f>'Fuel Voucher Stats'!$A$11</c:f>
              <c:strCache>
                <c:ptCount val="1"/>
                <c:pt idx="0">
                  <c:v>Consett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'Fuel Voucher Stats'!$B$6:$AT$6</c:f>
              <c:numCache>
                <c:formatCode>mmm\-yy</c:formatCode>
                <c:ptCount val="45"/>
                <c:pt idx="0">
                  <c:v>42095</c:v>
                </c:pt>
                <c:pt idx="1">
                  <c:v>42125</c:v>
                </c:pt>
                <c:pt idx="2">
                  <c:v>42156</c:v>
                </c:pt>
                <c:pt idx="3">
                  <c:v>42186</c:v>
                </c:pt>
                <c:pt idx="4">
                  <c:v>42217</c:v>
                </c:pt>
                <c:pt idx="5">
                  <c:v>42248</c:v>
                </c:pt>
                <c:pt idx="6">
                  <c:v>42278</c:v>
                </c:pt>
                <c:pt idx="7">
                  <c:v>42309</c:v>
                </c:pt>
                <c:pt idx="8">
                  <c:v>42339</c:v>
                </c:pt>
                <c:pt idx="9">
                  <c:v>42370</c:v>
                </c:pt>
                <c:pt idx="10">
                  <c:v>42401</c:v>
                </c:pt>
                <c:pt idx="11">
                  <c:v>42430</c:v>
                </c:pt>
                <c:pt idx="12">
                  <c:v>42465</c:v>
                </c:pt>
                <c:pt idx="13">
                  <c:v>42496</c:v>
                </c:pt>
                <c:pt idx="14">
                  <c:v>42525</c:v>
                </c:pt>
                <c:pt idx="15">
                  <c:v>42560</c:v>
                </c:pt>
                <c:pt idx="16">
                  <c:v>42591</c:v>
                </c:pt>
                <c:pt idx="17">
                  <c:v>42620</c:v>
                </c:pt>
                <c:pt idx="18">
                  <c:v>42655</c:v>
                </c:pt>
                <c:pt idx="19">
                  <c:v>42686</c:v>
                </c:pt>
                <c:pt idx="20">
                  <c:v>42715</c:v>
                </c:pt>
                <c:pt idx="21">
                  <c:v>42736</c:v>
                </c:pt>
                <c:pt idx="22">
                  <c:v>42767</c:v>
                </c:pt>
                <c:pt idx="23">
                  <c:v>42795</c:v>
                </c:pt>
                <c:pt idx="24">
                  <c:v>42826</c:v>
                </c:pt>
                <c:pt idx="25">
                  <c:v>42856</c:v>
                </c:pt>
                <c:pt idx="26">
                  <c:v>42887</c:v>
                </c:pt>
                <c:pt idx="27">
                  <c:v>42917</c:v>
                </c:pt>
                <c:pt idx="28">
                  <c:v>42948</c:v>
                </c:pt>
                <c:pt idx="29">
                  <c:v>42979</c:v>
                </c:pt>
                <c:pt idx="30">
                  <c:v>43009</c:v>
                </c:pt>
                <c:pt idx="31">
                  <c:v>43040</c:v>
                </c:pt>
                <c:pt idx="32">
                  <c:v>43070</c:v>
                </c:pt>
                <c:pt idx="33">
                  <c:v>43101</c:v>
                </c:pt>
                <c:pt idx="34">
                  <c:v>43132</c:v>
                </c:pt>
                <c:pt idx="35">
                  <c:v>43160</c:v>
                </c:pt>
                <c:pt idx="36">
                  <c:v>43191</c:v>
                </c:pt>
                <c:pt idx="37">
                  <c:v>43221</c:v>
                </c:pt>
                <c:pt idx="38">
                  <c:v>43252</c:v>
                </c:pt>
                <c:pt idx="39">
                  <c:v>43282</c:v>
                </c:pt>
                <c:pt idx="40">
                  <c:v>43313</c:v>
                </c:pt>
                <c:pt idx="41">
                  <c:v>43344</c:v>
                </c:pt>
                <c:pt idx="42">
                  <c:v>43374</c:v>
                </c:pt>
                <c:pt idx="43">
                  <c:v>43405</c:v>
                </c:pt>
                <c:pt idx="44">
                  <c:v>43435</c:v>
                </c:pt>
              </c:numCache>
            </c:numRef>
          </c:cat>
          <c:val>
            <c:numRef>
              <c:f>'Fuel Voucher Stats'!$B$11:$AT$11</c:f>
              <c:numCache>
                <c:formatCode>0</c:formatCode>
                <c:ptCount val="45"/>
                <c:pt idx="0">
                  <c:v>1</c:v>
                </c:pt>
                <c:pt idx="1">
                  <c:v>6</c:v>
                </c:pt>
                <c:pt idx="2">
                  <c:v>22</c:v>
                </c:pt>
                <c:pt idx="3">
                  <c:v>11</c:v>
                </c:pt>
                <c:pt idx="4">
                  <c:v>20</c:v>
                </c:pt>
                <c:pt idx="5">
                  <c:v>18</c:v>
                </c:pt>
                <c:pt idx="6">
                  <c:v>19</c:v>
                </c:pt>
                <c:pt idx="7">
                  <c:v>25</c:v>
                </c:pt>
                <c:pt idx="8">
                  <c:v>29</c:v>
                </c:pt>
                <c:pt idx="9">
                  <c:v>36</c:v>
                </c:pt>
                <c:pt idx="10">
                  <c:v>32</c:v>
                </c:pt>
                <c:pt idx="11">
                  <c:v>21</c:v>
                </c:pt>
                <c:pt idx="12">
                  <c:v>19</c:v>
                </c:pt>
                <c:pt idx="13">
                  <c:v>18</c:v>
                </c:pt>
                <c:pt idx="14">
                  <c:v>27</c:v>
                </c:pt>
                <c:pt idx="15">
                  <c:v>15</c:v>
                </c:pt>
                <c:pt idx="16">
                  <c:v>21</c:v>
                </c:pt>
                <c:pt idx="17">
                  <c:v>19</c:v>
                </c:pt>
                <c:pt idx="18">
                  <c:v>13</c:v>
                </c:pt>
                <c:pt idx="19">
                  <c:v>49</c:v>
                </c:pt>
                <c:pt idx="20">
                  <c:v>30</c:v>
                </c:pt>
                <c:pt idx="21">
                  <c:v>49</c:v>
                </c:pt>
                <c:pt idx="22">
                  <c:v>42</c:v>
                </c:pt>
                <c:pt idx="23">
                  <c:v>32</c:v>
                </c:pt>
                <c:pt idx="24">
                  <c:v>25</c:v>
                </c:pt>
                <c:pt idx="25">
                  <c:v>16</c:v>
                </c:pt>
                <c:pt idx="26">
                  <c:v>19</c:v>
                </c:pt>
                <c:pt idx="27">
                  <c:v>11</c:v>
                </c:pt>
                <c:pt idx="28">
                  <c:v>16</c:v>
                </c:pt>
                <c:pt idx="29">
                  <c:v>31</c:v>
                </c:pt>
                <c:pt idx="30">
                  <c:v>28</c:v>
                </c:pt>
                <c:pt idx="31">
                  <c:v>41</c:v>
                </c:pt>
                <c:pt idx="32">
                  <c:v>47</c:v>
                </c:pt>
                <c:pt idx="33">
                  <c:v>31</c:v>
                </c:pt>
                <c:pt idx="34">
                  <c:v>36</c:v>
                </c:pt>
                <c:pt idx="35">
                  <c:v>27</c:v>
                </c:pt>
                <c:pt idx="36">
                  <c:v>19</c:v>
                </c:pt>
                <c:pt idx="37">
                  <c:v>23</c:v>
                </c:pt>
                <c:pt idx="38">
                  <c:v>20</c:v>
                </c:pt>
                <c:pt idx="39">
                  <c:v>7</c:v>
                </c:pt>
                <c:pt idx="40">
                  <c:v>15</c:v>
                </c:pt>
                <c:pt idx="41">
                  <c:v>13</c:v>
                </c:pt>
                <c:pt idx="42">
                  <c:v>24</c:v>
                </c:pt>
                <c:pt idx="43">
                  <c:v>26</c:v>
                </c:pt>
                <c:pt idx="44">
                  <c:v>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6F3-45C6-84B9-BA72ED2AB793}"/>
            </c:ext>
          </c:extLst>
        </c:ser>
        <c:ser>
          <c:idx val="5"/>
          <c:order val="5"/>
          <c:tx>
            <c:strRef>
              <c:f>'Fuel Voucher Stats'!$A$12</c:f>
              <c:strCache>
                <c:ptCount val="1"/>
                <c:pt idx="0">
                  <c:v>Crook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'Fuel Voucher Stats'!$B$6:$AT$6</c:f>
              <c:numCache>
                <c:formatCode>mmm\-yy</c:formatCode>
                <c:ptCount val="45"/>
                <c:pt idx="0">
                  <c:v>42095</c:v>
                </c:pt>
                <c:pt idx="1">
                  <c:v>42125</c:v>
                </c:pt>
                <c:pt idx="2">
                  <c:v>42156</c:v>
                </c:pt>
                <c:pt idx="3">
                  <c:v>42186</c:v>
                </c:pt>
                <c:pt idx="4">
                  <c:v>42217</c:v>
                </c:pt>
                <c:pt idx="5">
                  <c:v>42248</c:v>
                </c:pt>
                <c:pt idx="6">
                  <c:v>42278</c:v>
                </c:pt>
                <c:pt idx="7">
                  <c:v>42309</c:v>
                </c:pt>
                <c:pt idx="8">
                  <c:v>42339</c:v>
                </c:pt>
                <c:pt idx="9">
                  <c:v>42370</c:v>
                </c:pt>
                <c:pt idx="10">
                  <c:v>42401</c:v>
                </c:pt>
                <c:pt idx="11">
                  <c:v>42430</c:v>
                </c:pt>
                <c:pt idx="12">
                  <c:v>42465</c:v>
                </c:pt>
                <c:pt idx="13">
                  <c:v>42496</c:v>
                </c:pt>
                <c:pt idx="14">
                  <c:v>42525</c:v>
                </c:pt>
                <c:pt idx="15">
                  <c:v>42560</c:v>
                </c:pt>
                <c:pt idx="16">
                  <c:v>42591</c:v>
                </c:pt>
                <c:pt idx="17">
                  <c:v>42620</c:v>
                </c:pt>
                <c:pt idx="18">
                  <c:v>42655</c:v>
                </c:pt>
                <c:pt idx="19">
                  <c:v>42686</c:v>
                </c:pt>
                <c:pt idx="20">
                  <c:v>42715</c:v>
                </c:pt>
                <c:pt idx="21">
                  <c:v>42736</c:v>
                </c:pt>
                <c:pt idx="22">
                  <c:v>42767</c:v>
                </c:pt>
                <c:pt idx="23">
                  <c:v>42795</c:v>
                </c:pt>
                <c:pt idx="24">
                  <c:v>42826</c:v>
                </c:pt>
                <c:pt idx="25">
                  <c:v>42856</c:v>
                </c:pt>
                <c:pt idx="26">
                  <c:v>42887</c:v>
                </c:pt>
                <c:pt idx="27">
                  <c:v>42917</c:v>
                </c:pt>
                <c:pt idx="28">
                  <c:v>42948</c:v>
                </c:pt>
                <c:pt idx="29">
                  <c:v>42979</c:v>
                </c:pt>
                <c:pt idx="30">
                  <c:v>43009</c:v>
                </c:pt>
                <c:pt idx="31">
                  <c:v>43040</c:v>
                </c:pt>
                <c:pt idx="32">
                  <c:v>43070</c:v>
                </c:pt>
                <c:pt idx="33">
                  <c:v>43101</c:v>
                </c:pt>
                <c:pt idx="34">
                  <c:v>43132</c:v>
                </c:pt>
                <c:pt idx="35">
                  <c:v>43160</c:v>
                </c:pt>
                <c:pt idx="36">
                  <c:v>43191</c:v>
                </c:pt>
                <c:pt idx="37">
                  <c:v>43221</c:v>
                </c:pt>
                <c:pt idx="38">
                  <c:v>43252</c:v>
                </c:pt>
                <c:pt idx="39">
                  <c:v>43282</c:v>
                </c:pt>
                <c:pt idx="40">
                  <c:v>43313</c:v>
                </c:pt>
                <c:pt idx="41">
                  <c:v>43344</c:v>
                </c:pt>
                <c:pt idx="42">
                  <c:v>43374</c:v>
                </c:pt>
                <c:pt idx="43">
                  <c:v>43405</c:v>
                </c:pt>
                <c:pt idx="44">
                  <c:v>43435</c:v>
                </c:pt>
              </c:numCache>
            </c:numRef>
          </c:cat>
          <c:val>
            <c:numRef>
              <c:f>'Fuel Voucher Stats'!$B$12:$AT$12</c:f>
              <c:numCache>
                <c:formatCode>0</c:formatCode>
                <c:ptCount val="45"/>
                <c:pt idx="0">
                  <c:v>0</c:v>
                </c:pt>
                <c:pt idx="1">
                  <c:v>9</c:v>
                </c:pt>
                <c:pt idx="2">
                  <c:v>28</c:v>
                </c:pt>
                <c:pt idx="3">
                  <c:v>26</c:v>
                </c:pt>
                <c:pt idx="4">
                  <c:v>23</c:v>
                </c:pt>
                <c:pt idx="5">
                  <c:v>31</c:v>
                </c:pt>
                <c:pt idx="6">
                  <c:v>32</c:v>
                </c:pt>
                <c:pt idx="7">
                  <c:v>28</c:v>
                </c:pt>
                <c:pt idx="8">
                  <c:v>43</c:v>
                </c:pt>
                <c:pt idx="9">
                  <c:v>37</c:v>
                </c:pt>
                <c:pt idx="10">
                  <c:v>30</c:v>
                </c:pt>
                <c:pt idx="11">
                  <c:v>25</c:v>
                </c:pt>
                <c:pt idx="12">
                  <c:v>9</c:v>
                </c:pt>
                <c:pt idx="13">
                  <c:v>8</c:v>
                </c:pt>
                <c:pt idx="14">
                  <c:v>7</c:v>
                </c:pt>
                <c:pt idx="15">
                  <c:v>12</c:v>
                </c:pt>
                <c:pt idx="16">
                  <c:v>4</c:v>
                </c:pt>
                <c:pt idx="17">
                  <c:v>12</c:v>
                </c:pt>
                <c:pt idx="18">
                  <c:v>15</c:v>
                </c:pt>
                <c:pt idx="19">
                  <c:v>37</c:v>
                </c:pt>
                <c:pt idx="20">
                  <c:v>30</c:v>
                </c:pt>
                <c:pt idx="21">
                  <c:v>34</c:v>
                </c:pt>
                <c:pt idx="22">
                  <c:v>17</c:v>
                </c:pt>
                <c:pt idx="23">
                  <c:v>25</c:v>
                </c:pt>
                <c:pt idx="24">
                  <c:v>26</c:v>
                </c:pt>
                <c:pt idx="25">
                  <c:v>11</c:v>
                </c:pt>
                <c:pt idx="26">
                  <c:v>7</c:v>
                </c:pt>
                <c:pt idx="27">
                  <c:v>10</c:v>
                </c:pt>
                <c:pt idx="28">
                  <c:v>10</c:v>
                </c:pt>
                <c:pt idx="29">
                  <c:v>10</c:v>
                </c:pt>
                <c:pt idx="30">
                  <c:v>8</c:v>
                </c:pt>
                <c:pt idx="31">
                  <c:v>16</c:v>
                </c:pt>
                <c:pt idx="32">
                  <c:v>23</c:v>
                </c:pt>
                <c:pt idx="33">
                  <c:v>9</c:v>
                </c:pt>
                <c:pt idx="34">
                  <c:v>9</c:v>
                </c:pt>
                <c:pt idx="35">
                  <c:v>15</c:v>
                </c:pt>
                <c:pt idx="36">
                  <c:v>10</c:v>
                </c:pt>
                <c:pt idx="37">
                  <c:v>12</c:v>
                </c:pt>
                <c:pt idx="38">
                  <c:v>6</c:v>
                </c:pt>
                <c:pt idx="39">
                  <c:v>9</c:v>
                </c:pt>
                <c:pt idx="40">
                  <c:v>7</c:v>
                </c:pt>
                <c:pt idx="41">
                  <c:v>12</c:v>
                </c:pt>
                <c:pt idx="42">
                  <c:v>10</c:v>
                </c:pt>
                <c:pt idx="43">
                  <c:v>9</c:v>
                </c:pt>
                <c:pt idx="44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6F3-45C6-84B9-BA72ED2AB793}"/>
            </c:ext>
          </c:extLst>
        </c:ser>
        <c:ser>
          <c:idx val="6"/>
          <c:order val="6"/>
          <c:tx>
            <c:strRef>
              <c:f>'Fuel Voucher Stats'!$A$13</c:f>
              <c:strCache>
                <c:ptCount val="1"/>
                <c:pt idx="0">
                  <c:v>Dawdon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'Fuel Voucher Stats'!$B$6:$AT$6</c:f>
              <c:numCache>
                <c:formatCode>mmm\-yy</c:formatCode>
                <c:ptCount val="45"/>
                <c:pt idx="0">
                  <c:v>42095</c:v>
                </c:pt>
                <c:pt idx="1">
                  <c:v>42125</c:v>
                </c:pt>
                <c:pt idx="2">
                  <c:v>42156</c:v>
                </c:pt>
                <c:pt idx="3">
                  <c:v>42186</c:v>
                </c:pt>
                <c:pt idx="4">
                  <c:v>42217</c:v>
                </c:pt>
                <c:pt idx="5">
                  <c:v>42248</c:v>
                </c:pt>
                <c:pt idx="6">
                  <c:v>42278</c:v>
                </c:pt>
                <c:pt idx="7">
                  <c:v>42309</c:v>
                </c:pt>
                <c:pt idx="8">
                  <c:v>42339</c:v>
                </c:pt>
                <c:pt idx="9">
                  <c:v>42370</c:v>
                </c:pt>
                <c:pt idx="10">
                  <c:v>42401</c:v>
                </c:pt>
                <c:pt idx="11">
                  <c:v>42430</c:v>
                </c:pt>
                <c:pt idx="12">
                  <c:v>42465</c:v>
                </c:pt>
                <c:pt idx="13">
                  <c:v>42496</c:v>
                </c:pt>
                <c:pt idx="14">
                  <c:v>42525</c:v>
                </c:pt>
                <c:pt idx="15">
                  <c:v>42560</c:v>
                </c:pt>
                <c:pt idx="16">
                  <c:v>42591</c:v>
                </c:pt>
                <c:pt idx="17">
                  <c:v>42620</c:v>
                </c:pt>
                <c:pt idx="18">
                  <c:v>42655</c:v>
                </c:pt>
                <c:pt idx="19">
                  <c:v>42686</c:v>
                </c:pt>
                <c:pt idx="20">
                  <c:v>42715</c:v>
                </c:pt>
                <c:pt idx="21">
                  <c:v>42736</c:v>
                </c:pt>
                <c:pt idx="22">
                  <c:v>42767</c:v>
                </c:pt>
                <c:pt idx="23">
                  <c:v>42795</c:v>
                </c:pt>
                <c:pt idx="24">
                  <c:v>42826</c:v>
                </c:pt>
                <c:pt idx="25">
                  <c:v>42856</c:v>
                </c:pt>
                <c:pt idx="26">
                  <c:v>42887</c:v>
                </c:pt>
                <c:pt idx="27">
                  <c:v>42917</c:v>
                </c:pt>
                <c:pt idx="28">
                  <c:v>42948</c:v>
                </c:pt>
                <c:pt idx="29">
                  <c:v>42979</c:v>
                </c:pt>
                <c:pt idx="30">
                  <c:v>43009</c:v>
                </c:pt>
                <c:pt idx="31">
                  <c:v>43040</c:v>
                </c:pt>
                <c:pt idx="32">
                  <c:v>43070</c:v>
                </c:pt>
                <c:pt idx="33">
                  <c:v>43101</c:v>
                </c:pt>
                <c:pt idx="34">
                  <c:v>43132</c:v>
                </c:pt>
                <c:pt idx="35">
                  <c:v>43160</c:v>
                </c:pt>
                <c:pt idx="36">
                  <c:v>43191</c:v>
                </c:pt>
                <c:pt idx="37">
                  <c:v>43221</c:v>
                </c:pt>
                <c:pt idx="38">
                  <c:v>43252</c:v>
                </c:pt>
                <c:pt idx="39">
                  <c:v>43282</c:v>
                </c:pt>
                <c:pt idx="40">
                  <c:v>43313</c:v>
                </c:pt>
                <c:pt idx="41">
                  <c:v>43344</c:v>
                </c:pt>
                <c:pt idx="42">
                  <c:v>43374</c:v>
                </c:pt>
                <c:pt idx="43">
                  <c:v>43405</c:v>
                </c:pt>
                <c:pt idx="44">
                  <c:v>43435</c:v>
                </c:pt>
              </c:numCache>
            </c:numRef>
          </c:cat>
          <c:val>
            <c:numRef>
              <c:f>'Fuel Voucher Stats'!$B$13:$AT$13</c:f>
              <c:numCache>
                <c:formatCode>0</c:formatCode>
                <c:ptCount val="45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2</c:v>
                </c:pt>
                <c:pt idx="5">
                  <c:v>16</c:v>
                </c:pt>
                <c:pt idx="6">
                  <c:v>7</c:v>
                </c:pt>
                <c:pt idx="7">
                  <c:v>10</c:v>
                </c:pt>
                <c:pt idx="8">
                  <c:v>9</c:v>
                </c:pt>
                <c:pt idx="9">
                  <c:v>19</c:v>
                </c:pt>
                <c:pt idx="10">
                  <c:v>16</c:v>
                </c:pt>
                <c:pt idx="11">
                  <c:v>18</c:v>
                </c:pt>
                <c:pt idx="12">
                  <c:v>25</c:v>
                </c:pt>
                <c:pt idx="13">
                  <c:v>12</c:v>
                </c:pt>
                <c:pt idx="14">
                  <c:v>20</c:v>
                </c:pt>
                <c:pt idx="15">
                  <c:v>15</c:v>
                </c:pt>
                <c:pt idx="16">
                  <c:v>6</c:v>
                </c:pt>
                <c:pt idx="17">
                  <c:v>11</c:v>
                </c:pt>
                <c:pt idx="18">
                  <c:v>11</c:v>
                </c:pt>
                <c:pt idx="19">
                  <c:v>20</c:v>
                </c:pt>
                <c:pt idx="20">
                  <c:v>18</c:v>
                </c:pt>
                <c:pt idx="21">
                  <c:v>5</c:v>
                </c:pt>
                <c:pt idx="22">
                  <c:v>12</c:v>
                </c:pt>
                <c:pt idx="23">
                  <c:v>14</c:v>
                </c:pt>
                <c:pt idx="24">
                  <c:v>9</c:v>
                </c:pt>
                <c:pt idx="25">
                  <c:v>14</c:v>
                </c:pt>
                <c:pt idx="26">
                  <c:v>7</c:v>
                </c:pt>
                <c:pt idx="27">
                  <c:v>7</c:v>
                </c:pt>
                <c:pt idx="28">
                  <c:v>7</c:v>
                </c:pt>
                <c:pt idx="29">
                  <c:v>6</c:v>
                </c:pt>
                <c:pt idx="30">
                  <c:v>7</c:v>
                </c:pt>
                <c:pt idx="31">
                  <c:v>16</c:v>
                </c:pt>
                <c:pt idx="32">
                  <c:v>10</c:v>
                </c:pt>
                <c:pt idx="33">
                  <c:v>16</c:v>
                </c:pt>
                <c:pt idx="34">
                  <c:v>12</c:v>
                </c:pt>
                <c:pt idx="35">
                  <c:v>12</c:v>
                </c:pt>
                <c:pt idx="36">
                  <c:v>15</c:v>
                </c:pt>
                <c:pt idx="37">
                  <c:v>8</c:v>
                </c:pt>
                <c:pt idx="38">
                  <c:v>10</c:v>
                </c:pt>
                <c:pt idx="39">
                  <c:v>12</c:v>
                </c:pt>
                <c:pt idx="40">
                  <c:v>13</c:v>
                </c:pt>
                <c:pt idx="41">
                  <c:v>16</c:v>
                </c:pt>
                <c:pt idx="42">
                  <c:v>20</c:v>
                </c:pt>
                <c:pt idx="43">
                  <c:v>20</c:v>
                </c:pt>
                <c:pt idx="44">
                  <c:v>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6F3-45C6-84B9-BA72ED2AB793}"/>
            </c:ext>
          </c:extLst>
        </c:ser>
        <c:ser>
          <c:idx val="7"/>
          <c:order val="7"/>
          <c:tx>
            <c:strRef>
              <c:f>'Fuel Voucher Stats'!$A$14</c:f>
              <c:strCache>
                <c:ptCount val="1"/>
                <c:pt idx="0">
                  <c:v>Durham City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'Fuel Voucher Stats'!$B$6:$AT$6</c:f>
              <c:numCache>
                <c:formatCode>mmm\-yy</c:formatCode>
                <c:ptCount val="45"/>
                <c:pt idx="0">
                  <c:v>42095</c:v>
                </c:pt>
                <c:pt idx="1">
                  <c:v>42125</c:v>
                </c:pt>
                <c:pt idx="2">
                  <c:v>42156</c:v>
                </c:pt>
                <c:pt idx="3">
                  <c:v>42186</c:v>
                </c:pt>
                <c:pt idx="4">
                  <c:v>42217</c:v>
                </c:pt>
                <c:pt idx="5">
                  <c:v>42248</c:v>
                </c:pt>
                <c:pt idx="6">
                  <c:v>42278</c:v>
                </c:pt>
                <c:pt idx="7">
                  <c:v>42309</c:v>
                </c:pt>
                <c:pt idx="8">
                  <c:v>42339</c:v>
                </c:pt>
                <c:pt idx="9">
                  <c:v>42370</c:v>
                </c:pt>
                <c:pt idx="10">
                  <c:v>42401</c:v>
                </c:pt>
                <c:pt idx="11">
                  <c:v>42430</c:v>
                </c:pt>
                <c:pt idx="12">
                  <c:v>42465</c:v>
                </c:pt>
                <c:pt idx="13">
                  <c:v>42496</c:v>
                </c:pt>
                <c:pt idx="14">
                  <c:v>42525</c:v>
                </c:pt>
                <c:pt idx="15">
                  <c:v>42560</c:v>
                </c:pt>
                <c:pt idx="16">
                  <c:v>42591</c:v>
                </c:pt>
                <c:pt idx="17">
                  <c:v>42620</c:v>
                </c:pt>
                <c:pt idx="18">
                  <c:v>42655</c:v>
                </c:pt>
                <c:pt idx="19">
                  <c:v>42686</c:v>
                </c:pt>
                <c:pt idx="20">
                  <c:v>42715</c:v>
                </c:pt>
                <c:pt idx="21">
                  <c:v>42736</c:v>
                </c:pt>
                <c:pt idx="22">
                  <c:v>42767</c:v>
                </c:pt>
                <c:pt idx="23">
                  <c:v>42795</c:v>
                </c:pt>
                <c:pt idx="24">
                  <c:v>42826</c:v>
                </c:pt>
                <c:pt idx="25">
                  <c:v>42856</c:v>
                </c:pt>
                <c:pt idx="26">
                  <c:v>42887</c:v>
                </c:pt>
                <c:pt idx="27">
                  <c:v>42917</c:v>
                </c:pt>
                <c:pt idx="28">
                  <c:v>42948</c:v>
                </c:pt>
                <c:pt idx="29">
                  <c:v>42979</c:v>
                </c:pt>
                <c:pt idx="30">
                  <c:v>43009</c:v>
                </c:pt>
                <c:pt idx="31">
                  <c:v>43040</c:v>
                </c:pt>
                <c:pt idx="32">
                  <c:v>43070</c:v>
                </c:pt>
                <c:pt idx="33">
                  <c:v>43101</c:v>
                </c:pt>
                <c:pt idx="34">
                  <c:v>43132</c:v>
                </c:pt>
                <c:pt idx="35">
                  <c:v>43160</c:v>
                </c:pt>
                <c:pt idx="36">
                  <c:v>43191</c:v>
                </c:pt>
                <c:pt idx="37">
                  <c:v>43221</c:v>
                </c:pt>
                <c:pt idx="38">
                  <c:v>43252</c:v>
                </c:pt>
                <c:pt idx="39">
                  <c:v>43282</c:v>
                </c:pt>
                <c:pt idx="40">
                  <c:v>43313</c:v>
                </c:pt>
                <c:pt idx="41">
                  <c:v>43344</c:v>
                </c:pt>
                <c:pt idx="42">
                  <c:v>43374</c:v>
                </c:pt>
                <c:pt idx="43">
                  <c:v>43405</c:v>
                </c:pt>
                <c:pt idx="44">
                  <c:v>43435</c:v>
                </c:pt>
              </c:numCache>
            </c:numRef>
          </c:cat>
          <c:val>
            <c:numRef>
              <c:f>'Fuel Voucher Stats'!$B$14:$AT$14</c:f>
              <c:numCache>
                <c:formatCode>0</c:formatCode>
                <c:ptCount val="45"/>
                <c:pt idx="0">
                  <c:v>11</c:v>
                </c:pt>
                <c:pt idx="1">
                  <c:v>19</c:v>
                </c:pt>
                <c:pt idx="2">
                  <c:v>15</c:v>
                </c:pt>
                <c:pt idx="3">
                  <c:v>23</c:v>
                </c:pt>
                <c:pt idx="4">
                  <c:v>16</c:v>
                </c:pt>
                <c:pt idx="5">
                  <c:v>37</c:v>
                </c:pt>
                <c:pt idx="6">
                  <c:v>40</c:v>
                </c:pt>
                <c:pt idx="7">
                  <c:v>41</c:v>
                </c:pt>
                <c:pt idx="8">
                  <c:v>40</c:v>
                </c:pt>
                <c:pt idx="9">
                  <c:v>50</c:v>
                </c:pt>
                <c:pt idx="10">
                  <c:v>43</c:v>
                </c:pt>
                <c:pt idx="11">
                  <c:v>30</c:v>
                </c:pt>
                <c:pt idx="12">
                  <c:v>34</c:v>
                </c:pt>
                <c:pt idx="13">
                  <c:v>9</c:v>
                </c:pt>
                <c:pt idx="14">
                  <c:v>19</c:v>
                </c:pt>
                <c:pt idx="15">
                  <c:v>9</c:v>
                </c:pt>
                <c:pt idx="16">
                  <c:v>23</c:v>
                </c:pt>
                <c:pt idx="17">
                  <c:v>18</c:v>
                </c:pt>
                <c:pt idx="18">
                  <c:v>23</c:v>
                </c:pt>
                <c:pt idx="19">
                  <c:v>32</c:v>
                </c:pt>
                <c:pt idx="20">
                  <c:v>32</c:v>
                </c:pt>
                <c:pt idx="21">
                  <c:v>38</c:v>
                </c:pt>
                <c:pt idx="22">
                  <c:v>33</c:v>
                </c:pt>
                <c:pt idx="23">
                  <c:v>28</c:v>
                </c:pt>
                <c:pt idx="24">
                  <c:v>24</c:v>
                </c:pt>
                <c:pt idx="25">
                  <c:v>17</c:v>
                </c:pt>
                <c:pt idx="26">
                  <c:v>25</c:v>
                </c:pt>
                <c:pt idx="27">
                  <c:v>16</c:v>
                </c:pt>
                <c:pt idx="28">
                  <c:v>11</c:v>
                </c:pt>
                <c:pt idx="29">
                  <c:v>23</c:v>
                </c:pt>
                <c:pt idx="30">
                  <c:v>18</c:v>
                </c:pt>
                <c:pt idx="31">
                  <c:v>25</c:v>
                </c:pt>
                <c:pt idx="32">
                  <c:v>33</c:v>
                </c:pt>
                <c:pt idx="33">
                  <c:v>23</c:v>
                </c:pt>
                <c:pt idx="34">
                  <c:v>24</c:v>
                </c:pt>
                <c:pt idx="35">
                  <c:v>27</c:v>
                </c:pt>
                <c:pt idx="36">
                  <c:v>15</c:v>
                </c:pt>
                <c:pt idx="37">
                  <c:v>12</c:v>
                </c:pt>
                <c:pt idx="38">
                  <c:v>12</c:v>
                </c:pt>
                <c:pt idx="39">
                  <c:v>11</c:v>
                </c:pt>
                <c:pt idx="40">
                  <c:v>20</c:v>
                </c:pt>
                <c:pt idx="41">
                  <c:v>22</c:v>
                </c:pt>
                <c:pt idx="42">
                  <c:v>17</c:v>
                </c:pt>
                <c:pt idx="43">
                  <c:v>26</c:v>
                </c:pt>
                <c:pt idx="44">
                  <c:v>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46F3-45C6-84B9-BA72ED2AB793}"/>
            </c:ext>
          </c:extLst>
        </c:ser>
        <c:ser>
          <c:idx val="8"/>
          <c:order val="8"/>
          <c:tx>
            <c:strRef>
              <c:f>'Fuel Voucher Stats'!$A$15</c:f>
              <c:strCache>
                <c:ptCount val="1"/>
                <c:pt idx="0">
                  <c:v>Durham Elvet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'Fuel Voucher Stats'!$B$6:$AT$6</c:f>
              <c:numCache>
                <c:formatCode>mmm\-yy</c:formatCode>
                <c:ptCount val="45"/>
                <c:pt idx="0">
                  <c:v>42095</c:v>
                </c:pt>
                <c:pt idx="1">
                  <c:v>42125</c:v>
                </c:pt>
                <c:pt idx="2">
                  <c:v>42156</c:v>
                </c:pt>
                <c:pt idx="3">
                  <c:v>42186</c:v>
                </c:pt>
                <c:pt idx="4">
                  <c:v>42217</c:v>
                </c:pt>
                <c:pt idx="5">
                  <c:v>42248</c:v>
                </c:pt>
                <c:pt idx="6">
                  <c:v>42278</c:v>
                </c:pt>
                <c:pt idx="7">
                  <c:v>42309</c:v>
                </c:pt>
                <c:pt idx="8">
                  <c:v>42339</c:v>
                </c:pt>
                <c:pt idx="9">
                  <c:v>42370</c:v>
                </c:pt>
                <c:pt idx="10">
                  <c:v>42401</c:v>
                </c:pt>
                <c:pt idx="11">
                  <c:v>42430</c:v>
                </c:pt>
                <c:pt idx="12">
                  <c:v>42465</c:v>
                </c:pt>
                <c:pt idx="13">
                  <c:v>42496</c:v>
                </c:pt>
                <c:pt idx="14">
                  <c:v>42525</c:v>
                </c:pt>
                <c:pt idx="15">
                  <c:v>42560</c:v>
                </c:pt>
                <c:pt idx="16">
                  <c:v>42591</c:v>
                </c:pt>
                <c:pt idx="17">
                  <c:v>42620</c:v>
                </c:pt>
                <c:pt idx="18">
                  <c:v>42655</c:v>
                </c:pt>
                <c:pt idx="19">
                  <c:v>42686</c:v>
                </c:pt>
                <c:pt idx="20">
                  <c:v>42715</c:v>
                </c:pt>
                <c:pt idx="21">
                  <c:v>42736</c:v>
                </c:pt>
                <c:pt idx="22">
                  <c:v>42767</c:v>
                </c:pt>
                <c:pt idx="23">
                  <c:v>42795</c:v>
                </c:pt>
                <c:pt idx="24">
                  <c:v>42826</c:v>
                </c:pt>
                <c:pt idx="25">
                  <c:v>42856</c:v>
                </c:pt>
                <c:pt idx="26">
                  <c:v>42887</c:v>
                </c:pt>
                <c:pt idx="27">
                  <c:v>42917</c:v>
                </c:pt>
                <c:pt idx="28">
                  <c:v>42948</c:v>
                </c:pt>
                <c:pt idx="29">
                  <c:v>42979</c:v>
                </c:pt>
                <c:pt idx="30">
                  <c:v>43009</c:v>
                </c:pt>
                <c:pt idx="31">
                  <c:v>43040</c:v>
                </c:pt>
                <c:pt idx="32">
                  <c:v>43070</c:v>
                </c:pt>
                <c:pt idx="33">
                  <c:v>43101</c:v>
                </c:pt>
                <c:pt idx="34">
                  <c:v>43132</c:v>
                </c:pt>
                <c:pt idx="35">
                  <c:v>43160</c:v>
                </c:pt>
                <c:pt idx="36">
                  <c:v>43191</c:v>
                </c:pt>
                <c:pt idx="37">
                  <c:v>43221</c:v>
                </c:pt>
                <c:pt idx="38">
                  <c:v>43252</c:v>
                </c:pt>
                <c:pt idx="39">
                  <c:v>43282</c:v>
                </c:pt>
                <c:pt idx="40">
                  <c:v>43313</c:v>
                </c:pt>
                <c:pt idx="41">
                  <c:v>43344</c:v>
                </c:pt>
                <c:pt idx="42">
                  <c:v>43374</c:v>
                </c:pt>
                <c:pt idx="43">
                  <c:v>43405</c:v>
                </c:pt>
                <c:pt idx="44">
                  <c:v>43435</c:v>
                </c:pt>
              </c:numCache>
            </c:numRef>
          </c:cat>
          <c:val>
            <c:numRef>
              <c:f>'Fuel Voucher Stats'!$B$15:$AT$15</c:f>
              <c:numCache>
                <c:formatCode>0</c:formatCode>
                <c:ptCount val="4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4</c:v>
                </c:pt>
                <c:pt idx="10">
                  <c:v>2</c:v>
                </c:pt>
                <c:pt idx="11">
                  <c:v>6</c:v>
                </c:pt>
                <c:pt idx="12">
                  <c:v>2</c:v>
                </c:pt>
                <c:pt idx="13">
                  <c:v>2</c:v>
                </c:pt>
                <c:pt idx="14">
                  <c:v>3</c:v>
                </c:pt>
                <c:pt idx="15">
                  <c:v>0</c:v>
                </c:pt>
                <c:pt idx="16">
                  <c:v>3</c:v>
                </c:pt>
                <c:pt idx="17">
                  <c:v>0</c:v>
                </c:pt>
                <c:pt idx="18">
                  <c:v>4</c:v>
                </c:pt>
                <c:pt idx="19">
                  <c:v>4</c:v>
                </c:pt>
                <c:pt idx="20">
                  <c:v>3</c:v>
                </c:pt>
                <c:pt idx="21">
                  <c:v>10</c:v>
                </c:pt>
                <c:pt idx="22">
                  <c:v>3</c:v>
                </c:pt>
                <c:pt idx="23">
                  <c:v>5</c:v>
                </c:pt>
                <c:pt idx="24">
                  <c:v>8</c:v>
                </c:pt>
                <c:pt idx="25">
                  <c:v>3</c:v>
                </c:pt>
                <c:pt idx="26">
                  <c:v>3</c:v>
                </c:pt>
                <c:pt idx="27">
                  <c:v>4</c:v>
                </c:pt>
                <c:pt idx="28">
                  <c:v>4</c:v>
                </c:pt>
                <c:pt idx="29">
                  <c:v>5</c:v>
                </c:pt>
                <c:pt idx="30">
                  <c:v>6</c:v>
                </c:pt>
                <c:pt idx="31">
                  <c:v>4</c:v>
                </c:pt>
                <c:pt idx="32">
                  <c:v>3</c:v>
                </c:pt>
                <c:pt idx="33">
                  <c:v>8</c:v>
                </c:pt>
                <c:pt idx="34">
                  <c:v>4</c:v>
                </c:pt>
                <c:pt idx="35">
                  <c:v>12</c:v>
                </c:pt>
                <c:pt idx="36">
                  <c:v>2</c:v>
                </c:pt>
                <c:pt idx="37">
                  <c:v>0</c:v>
                </c:pt>
                <c:pt idx="38">
                  <c:v>0</c:v>
                </c:pt>
                <c:pt idx="39">
                  <c:v>5</c:v>
                </c:pt>
                <c:pt idx="40">
                  <c:v>3</c:v>
                </c:pt>
                <c:pt idx="41">
                  <c:v>9</c:v>
                </c:pt>
                <c:pt idx="42">
                  <c:v>7</c:v>
                </c:pt>
                <c:pt idx="43">
                  <c:v>2</c:v>
                </c:pt>
                <c:pt idx="44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46F3-45C6-84B9-BA72ED2AB793}"/>
            </c:ext>
          </c:extLst>
        </c:ser>
        <c:ser>
          <c:idx val="9"/>
          <c:order val="9"/>
          <c:tx>
            <c:strRef>
              <c:f>'Fuel Voucher Stats'!$A$17</c:f>
              <c:strCache>
                <c:ptCount val="1"/>
                <c:pt idx="0">
                  <c:v>Ferryhill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'Fuel Voucher Stats'!$B$6:$AT$6</c:f>
              <c:numCache>
                <c:formatCode>mmm\-yy</c:formatCode>
                <c:ptCount val="45"/>
                <c:pt idx="0">
                  <c:v>42095</c:v>
                </c:pt>
                <c:pt idx="1">
                  <c:v>42125</c:v>
                </c:pt>
                <c:pt idx="2">
                  <c:v>42156</c:v>
                </c:pt>
                <c:pt idx="3">
                  <c:v>42186</c:v>
                </c:pt>
                <c:pt idx="4">
                  <c:v>42217</c:v>
                </c:pt>
                <c:pt idx="5">
                  <c:v>42248</c:v>
                </c:pt>
                <c:pt idx="6">
                  <c:v>42278</c:v>
                </c:pt>
                <c:pt idx="7">
                  <c:v>42309</c:v>
                </c:pt>
                <c:pt idx="8">
                  <c:v>42339</c:v>
                </c:pt>
                <c:pt idx="9">
                  <c:v>42370</c:v>
                </c:pt>
                <c:pt idx="10">
                  <c:v>42401</c:v>
                </c:pt>
                <c:pt idx="11">
                  <c:v>42430</c:v>
                </c:pt>
                <c:pt idx="12">
                  <c:v>42465</c:v>
                </c:pt>
                <c:pt idx="13">
                  <c:v>42496</c:v>
                </c:pt>
                <c:pt idx="14">
                  <c:v>42525</c:v>
                </c:pt>
                <c:pt idx="15">
                  <c:v>42560</c:v>
                </c:pt>
                <c:pt idx="16">
                  <c:v>42591</c:v>
                </c:pt>
                <c:pt idx="17">
                  <c:v>42620</c:v>
                </c:pt>
                <c:pt idx="18">
                  <c:v>42655</c:v>
                </c:pt>
                <c:pt idx="19">
                  <c:v>42686</c:v>
                </c:pt>
                <c:pt idx="20">
                  <c:v>42715</c:v>
                </c:pt>
                <c:pt idx="21">
                  <c:v>42736</c:v>
                </c:pt>
                <c:pt idx="22">
                  <c:v>42767</c:v>
                </c:pt>
                <c:pt idx="23">
                  <c:v>42795</c:v>
                </c:pt>
                <c:pt idx="24">
                  <c:v>42826</c:v>
                </c:pt>
                <c:pt idx="25">
                  <c:v>42856</c:v>
                </c:pt>
                <c:pt idx="26">
                  <c:v>42887</c:v>
                </c:pt>
                <c:pt idx="27">
                  <c:v>42917</c:v>
                </c:pt>
                <c:pt idx="28">
                  <c:v>42948</c:v>
                </c:pt>
                <c:pt idx="29">
                  <c:v>42979</c:v>
                </c:pt>
                <c:pt idx="30">
                  <c:v>43009</c:v>
                </c:pt>
                <c:pt idx="31">
                  <c:v>43040</c:v>
                </c:pt>
                <c:pt idx="32">
                  <c:v>43070</c:v>
                </c:pt>
                <c:pt idx="33">
                  <c:v>43101</c:v>
                </c:pt>
                <c:pt idx="34">
                  <c:v>43132</c:v>
                </c:pt>
                <c:pt idx="35">
                  <c:v>43160</c:v>
                </c:pt>
                <c:pt idx="36">
                  <c:v>43191</c:v>
                </c:pt>
                <c:pt idx="37">
                  <c:v>43221</c:v>
                </c:pt>
                <c:pt idx="38">
                  <c:v>43252</c:v>
                </c:pt>
                <c:pt idx="39">
                  <c:v>43282</c:v>
                </c:pt>
                <c:pt idx="40">
                  <c:v>43313</c:v>
                </c:pt>
                <c:pt idx="41">
                  <c:v>43344</c:v>
                </c:pt>
                <c:pt idx="42">
                  <c:v>43374</c:v>
                </c:pt>
                <c:pt idx="43">
                  <c:v>43405</c:v>
                </c:pt>
                <c:pt idx="44">
                  <c:v>43435</c:v>
                </c:pt>
              </c:numCache>
            </c:numRef>
          </c:cat>
          <c:val>
            <c:numRef>
              <c:f>'Fuel Voucher Stats'!$B$17:$AT$17</c:f>
              <c:numCache>
                <c:formatCode>0</c:formatCode>
                <c:ptCount val="45"/>
                <c:pt idx="0">
                  <c:v>3</c:v>
                </c:pt>
                <c:pt idx="1">
                  <c:v>23</c:v>
                </c:pt>
                <c:pt idx="2">
                  <c:v>9</c:v>
                </c:pt>
                <c:pt idx="3">
                  <c:v>0</c:v>
                </c:pt>
                <c:pt idx="4">
                  <c:v>11</c:v>
                </c:pt>
                <c:pt idx="5">
                  <c:v>17</c:v>
                </c:pt>
                <c:pt idx="6">
                  <c:v>16</c:v>
                </c:pt>
                <c:pt idx="7">
                  <c:v>28</c:v>
                </c:pt>
                <c:pt idx="8">
                  <c:v>48</c:v>
                </c:pt>
                <c:pt idx="9">
                  <c:v>29</c:v>
                </c:pt>
                <c:pt idx="10">
                  <c:v>31</c:v>
                </c:pt>
                <c:pt idx="11">
                  <c:v>34</c:v>
                </c:pt>
                <c:pt idx="12">
                  <c:v>4</c:v>
                </c:pt>
                <c:pt idx="13">
                  <c:v>2</c:v>
                </c:pt>
                <c:pt idx="14">
                  <c:v>3</c:v>
                </c:pt>
                <c:pt idx="15">
                  <c:v>0</c:v>
                </c:pt>
                <c:pt idx="16">
                  <c:v>2</c:v>
                </c:pt>
                <c:pt idx="17">
                  <c:v>7</c:v>
                </c:pt>
                <c:pt idx="18">
                  <c:v>14</c:v>
                </c:pt>
                <c:pt idx="19">
                  <c:v>13</c:v>
                </c:pt>
                <c:pt idx="20">
                  <c:v>14</c:v>
                </c:pt>
                <c:pt idx="21">
                  <c:v>15</c:v>
                </c:pt>
                <c:pt idx="22">
                  <c:v>9</c:v>
                </c:pt>
                <c:pt idx="23">
                  <c:v>12</c:v>
                </c:pt>
                <c:pt idx="24">
                  <c:v>4</c:v>
                </c:pt>
                <c:pt idx="25">
                  <c:v>4</c:v>
                </c:pt>
                <c:pt idx="26">
                  <c:v>12</c:v>
                </c:pt>
                <c:pt idx="27">
                  <c:v>9</c:v>
                </c:pt>
                <c:pt idx="28">
                  <c:v>7</c:v>
                </c:pt>
                <c:pt idx="29">
                  <c:v>9</c:v>
                </c:pt>
                <c:pt idx="30">
                  <c:v>3</c:v>
                </c:pt>
                <c:pt idx="31">
                  <c:v>9</c:v>
                </c:pt>
                <c:pt idx="32">
                  <c:v>6</c:v>
                </c:pt>
                <c:pt idx="33">
                  <c:v>6</c:v>
                </c:pt>
                <c:pt idx="34">
                  <c:v>16</c:v>
                </c:pt>
                <c:pt idx="35">
                  <c:v>15</c:v>
                </c:pt>
                <c:pt idx="36">
                  <c:v>12</c:v>
                </c:pt>
                <c:pt idx="37">
                  <c:v>8</c:v>
                </c:pt>
                <c:pt idx="38">
                  <c:v>5</c:v>
                </c:pt>
                <c:pt idx="39">
                  <c:v>5</c:v>
                </c:pt>
                <c:pt idx="40">
                  <c:v>9</c:v>
                </c:pt>
                <c:pt idx="41">
                  <c:v>6</c:v>
                </c:pt>
                <c:pt idx="42">
                  <c:v>9</c:v>
                </c:pt>
                <c:pt idx="43">
                  <c:v>13</c:v>
                </c:pt>
                <c:pt idx="44">
                  <c:v>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46F3-45C6-84B9-BA72ED2AB793}"/>
            </c:ext>
          </c:extLst>
        </c:ser>
        <c:ser>
          <c:idx val="10"/>
          <c:order val="10"/>
          <c:tx>
            <c:strRef>
              <c:f>'Fuel Voucher Stats'!$A$18</c:f>
              <c:strCache>
                <c:ptCount val="1"/>
                <c:pt idx="0">
                  <c:v>Laurel Avenue (Durham Gillesgate)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'Fuel Voucher Stats'!$B$6:$AT$6</c:f>
              <c:numCache>
                <c:formatCode>mmm\-yy</c:formatCode>
                <c:ptCount val="45"/>
                <c:pt idx="0">
                  <c:v>42095</c:v>
                </c:pt>
                <c:pt idx="1">
                  <c:v>42125</c:v>
                </c:pt>
                <c:pt idx="2">
                  <c:v>42156</c:v>
                </c:pt>
                <c:pt idx="3">
                  <c:v>42186</c:v>
                </c:pt>
                <c:pt idx="4">
                  <c:v>42217</c:v>
                </c:pt>
                <c:pt idx="5">
                  <c:v>42248</c:v>
                </c:pt>
                <c:pt idx="6">
                  <c:v>42278</c:v>
                </c:pt>
                <c:pt idx="7">
                  <c:v>42309</c:v>
                </c:pt>
                <c:pt idx="8">
                  <c:v>42339</c:v>
                </c:pt>
                <c:pt idx="9">
                  <c:v>42370</c:v>
                </c:pt>
                <c:pt idx="10">
                  <c:v>42401</c:v>
                </c:pt>
                <c:pt idx="11">
                  <c:v>42430</c:v>
                </c:pt>
                <c:pt idx="12">
                  <c:v>42465</c:v>
                </c:pt>
                <c:pt idx="13">
                  <c:v>42496</c:v>
                </c:pt>
                <c:pt idx="14">
                  <c:v>42525</c:v>
                </c:pt>
                <c:pt idx="15">
                  <c:v>42560</c:v>
                </c:pt>
                <c:pt idx="16">
                  <c:v>42591</c:v>
                </c:pt>
                <c:pt idx="17">
                  <c:v>42620</c:v>
                </c:pt>
                <c:pt idx="18">
                  <c:v>42655</c:v>
                </c:pt>
                <c:pt idx="19">
                  <c:v>42686</c:v>
                </c:pt>
                <c:pt idx="20">
                  <c:v>42715</c:v>
                </c:pt>
                <c:pt idx="21">
                  <c:v>42736</c:v>
                </c:pt>
                <c:pt idx="22">
                  <c:v>42767</c:v>
                </c:pt>
                <c:pt idx="23">
                  <c:v>42795</c:v>
                </c:pt>
                <c:pt idx="24">
                  <c:v>42826</c:v>
                </c:pt>
                <c:pt idx="25">
                  <c:v>42856</c:v>
                </c:pt>
                <c:pt idx="26">
                  <c:v>42887</c:v>
                </c:pt>
                <c:pt idx="27">
                  <c:v>42917</c:v>
                </c:pt>
                <c:pt idx="28">
                  <c:v>42948</c:v>
                </c:pt>
                <c:pt idx="29">
                  <c:v>42979</c:v>
                </c:pt>
                <c:pt idx="30">
                  <c:v>43009</c:v>
                </c:pt>
                <c:pt idx="31">
                  <c:v>43040</c:v>
                </c:pt>
                <c:pt idx="32">
                  <c:v>43070</c:v>
                </c:pt>
                <c:pt idx="33">
                  <c:v>43101</c:v>
                </c:pt>
                <c:pt idx="34">
                  <c:v>43132</c:v>
                </c:pt>
                <c:pt idx="35">
                  <c:v>43160</c:v>
                </c:pt>
                <c:pt idx="36">
                  <c:v>43191</c:v>
                </c:pt>
                <c:pt idx="37">
                  <c:v>43221</c:v>
                </c:pt>
                <c:pt idx="38">
                  <c:v>43252</c:v>
                </c:pt>
                <c:pt idx="39">
                  <c:v>43282</c:v>
                </c:pt>
                <c:pt idx="40">
                  <c:v>43313</c:v>
                </c:pt>
                <c:pt idx="41">
                  <c:v>43344</c:v>
                </c:pt>
                <c:pt idx="42">
                  <c:v>43374</c:v>
                </c:pt>
                <c:pt idx="43">
                  <c:v>43405</c:v>
                </c:pt>
                <c:pt idx="44">
                  <c:v>43435</c:v>
                </c:pt>
              </c:numCache>
            </c:numRef>
          </c:cat>
          <c:val>
            <c:numRef>
              <c:f>'Fuel Voucher Stats'!$B$18:$AT$18</c:f>
              <c:numCache>
                <c:formatCode>General</c:formatCode>
                <c:ptCount val="45"/>
                <c:pt idx="0">
                  <c:v>0</c:v>
                </c:pt>
                <c:pt idx="1">
                  <c:v>3</c:v>
                </c:pt>
                <c:pt idx="2">
                  <c:v>3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2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4</c:v>
                </c:pt>
                <c:pt idx="13">
                  <c:v>6</c:v>
                </c:pt>
                <c:pt idx="14">
                  <c:v>5</c:v>
                </c:pt>
                <c:pt idx="15">
                  <c:v>8</c:v>
                </c:pt>
                <c:pt idx="16">
                  <c:v>5</c:v>
                </c:pt>
                <c:pt idx="17">
                  <c:v>4</c:v>
                </c:pt>
                <c:pt idx="18">
                  <c:v>8</c:v>
                </c:pt>
                <c:pt idx="19">
                  <c:v>5</c:v>
                </c:pt>
                <c:pt idx="20">
                  <c:v>8</c:v>
                </c:pt>
                <c:pt idx="21">
                  <c:v>15</c:v>
                </c:pt>
                <c:pt idx="22">
                  <c:v>3</c:v>
                </c:pt>
                <c:pt idx="23">
                  <c:v>10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8</c:v>
                </c:pt>
                <c:pt idx="28">
                  <c:v>0</c:v>
                </c:pt>
                <c:pt idx="29">
                  <c:v>4</c:v>
                </c:pt>
                <c:pt idx="30">
                  <c:v>12</c:v>
                </c:pt>
                <c:pt idx="31">
                  <c:v>1</c:v>
                </c:pt>
                <c:pt idx="32">
                  <c:v>7</c:v>
                </c:pt>
                <c:pt idx="33">
                  <c:v>8</c:v>
                </c:pt>
                <c:pt idx="34">
                  <c:v>2</c:v>
                </c:pt>
                <c:pt idx="35">
                  <c:v>4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46F3-45C6-84B9-BA72ED2AB793}"/>
            </c:ext>
          </c:extLst>
        </c:ser>
        <c:ser>
          <c:idx val="11"/>
          <c:order val="11"/>
          <c:tx>
            <c:strRef>
              <c:f>'Fuel Voucher Stats'!$A$19</c:f>
              <c:strCache>
                <c:ptCount val="1"/>
                <c:pt idx="0">
                  <c:v>Murton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'Fuel Voucher Stats'!$B$6:$AT$6</c:f>
              <c:numCache>
                <c:formatCode>mmm\-yy</c:formatCode>
                <c:ptCount val="45"/>
                <c:pt idx="0">
                  <c:v>42095</c:v>
                </c:pt>
                <c:pt idx="1">
                  <c:v>42125</c:v>
                </c:pt>
                <c:pt idx="2">
                  <c:v>42156</c:v>
                </c:pt>
                <c:pt idx="3">
                  <c:v>42186</c:v>
                </c:pt>
                <c:pt idx="4">
                  <c:v>42217</c:v>
                </c:pt>
                <c:pt idx="5">
                  <c:v>42248</c:v>
                </c:pt>
                <c:pt idx="6">
                  <c:v>42278</c:v>
                </c:pt>
                <c:pt idx="7">
                  <c:v>42309</c:v>
                </c:pt>
                <c:pt idx="8">
                  <c:v>42339</c:v>
                </c:pt>
                <c:pt idx="9">
                  <c:v>42370</c:v>
                </c:pt>
                <c:pt idx="10">
                  <c:v>42401</c:v>
                </c:pt>
                <c:pt idx="11">
                  <c:v>42430</c:v>
                </c:pt>
                <c:pt idx="12">
                  <c:v>42465</c:v>
                </c:pt>
                <c:pt idx="13">
                  <c:v>42496</c:v>
                </c:pt>
                <c:pt idx="14">
                  <c:v>42525</c:v>
                </c:pt>
                <c:pt idx="15">
                  <c:v>42560</c:v>
                </c:pt>
                <c:pt idx="16">
                  <c:v>42591</c:v>
                </c:pt>
                <c:pt idx="17">
                  <c:v>42620</c:v>
                </c:pt>
                <c:pt idx="18">
                  <c:v>42655</c:v>
                </c:pt>
                <c:pt idx="19">
                  <c:v>42686</c:v>
                </c:pt>
                <c:pt idx="20">
                  <c:v>42715</c:v>
                </c:pt>
                <c:pt idx="21">
                  <c:v>42736</c:v>
                </c:pt>
                <c:pt idx="22">
                  <c:v>42767</c:v>
                </c:pt>
                <c:pt idx="23">
                  <c:v>42795</c:v>
                </c:pt>
                <c:pt idx="24">
                  <c:v>42826</c:v>
                </c:pt>
                <c:pt idx="25">
                  <c:v>42856</c:v>
                </c:pt>
                <c:pt idx="26">
                  <c:v>42887</c:v>
                </c:pt>
                <c:pt idx="27">
                  <c:v>42917</c:v>
                </c:pt>
                <c:pt idx="28">
                  <c:v>42948</c:v>
                </c:pt>
                <c:pt idx="29">
                  <c:v>42979</c:v>
                </c:pt>
                <c:pt idx="30">
                  <c:v>43009</c:v>
                </c:pt>
                <c:pt idx="31">
                  <c:v>43040</c:v>
                </c:pt>
                <c:pt idx="32">
                  <c:v>43070</c:v>
                </c:pt>
                <c:pt idx="33">
                  <c:v>43101</c:v>
                </c:pt>
                <c:pt idx="34">
                  <c:v>43132</c:v>
                </c:pt>
                <c:pt idx="35">
                  <c:v>43160</c:v>
                </c:pt>
                <c:pt idx="36">
                  <c:v>43191</c:v>
                </c:pt>
                <c:pt idx="37">
                  <c:v>43221</c:v>
                </c:pt>
                <c:pt idx="38">
                  <c:v>43252</c:v>
                </c:pt>
                <c:pt idx="39">
                  <c:v>43282</c:v>
                </c:pt>
                <c:pt idx="40">
                  <c:v>43313</c:v>
                </c:pt>
                <c:pt idx="41">
                  <c:v>43344</c:v>
                </c:pt>
                <c:pt idx="42">
                  <c:v>43374</c:v>
                </c:pt>
                <c:pt idx="43">
                  <c:v>43405</c:v>
                </c:pt>
                <c:pt idx="44">
                  <c:v>43435</c:v>
                </c:pt>
              </c:numCache>
            </c:numRef>
          </c:cat>
          <c:val>
            <c:numRef>
              <c:f>'Fuel Voucher Stats'!$B$19:$AT$19</c:f>
              <c:numCache>
                <c:formatCode>General</c:formatCode>
                <c:ptCount val="4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2</c:v>
                </c:pt>
                <c:pt idx="9">
                  <c:v>2</c:v>
                </c:pt>
                <c:pt idx="10">
                  <c:v>3</c:v>
                </c:pt>
                <c:pt idx="11">
                  <c:v>3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3</c:v>
                </c:pt>
                <c:pt idx="16">
                  <c:v>2</c:v>
                </c:pt>
                <c:pt idx="17">
                  <c:v>3</c:v>
                </c:pt>
                <c:pt idx="18">
                  <c:v>6</c:v>
                </c:pt>
                <c:pt idx="19">
                  <c:v>10</c:v>
                </c:pt>
                <c:pt idx="20">
                  <c:v>3</c:v>
                </c:pt>
                <c:pt idx="21">
                  <c:v>11</c:v>
                </c:pt>
                <c:pt idx="22">
                  <c:v>11</c:v>
                </c:pt>
                <c:pt idx="23">
                  <c:v>6</c:v>
                </c:pt>
                <c:pt idx="24">
                  <c:v>10</c:v>
                </c:pt>
                <c:pt idx="25">
                  <c:v>3</c:v>
                </c:pt>
                <c:pt idx="26">
                  <c:v>6</c:v>
                </c:pt>
                <c:pt idx="27">
                  <c:v>10</c:v>
                </c:pt>
                <c:pt idx="28">
                  <c:v>9</c:v>
                </c:pt>
                <c:pt idx="29">
                  <c:v>5</c:v>
                </c:pt>
                <c:pt idx="30">
                  <c:v>11</c:v>
                </c:pt>
                <c:pt idx="31">
                  <c:v>31</c:v>
                </c:pt>
                <c:pt idx="32">
                  <c:v>18</c:v>
                </c:pt>
                <c:pt idx="33">
                  <c:v>15</c:v>
                </c:pt>
                <c:pt idx="34">
                  <c:v>12</c:v>
                </c:pt>
                <c:pt idx="35">
                  <c:v>9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46F3-45C6-84B9-BA72ED2AB793}"/>
            </c:ext>
          </c:extLst>
        </c:ser>
        <c:ser>
          <c:idx val="12"/>
          <c:order val="12"/>
          <c:tx>
            <c:strRef>
              <c:f>'Fuel Voucher Stats'!$A$20</c:f>
              <c:strCache>
                <c:ptCount val="1"/>
                <c:pt idx="0">
                  <c:v>Nettlesworth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'Fuel Voucher Stats'!$B$6:$AT$6</c:f>
              <c:numCache>
                <c:formatCode>mmm\-yy</c:formatCode>
                <c:ptCount val="45"/>
                <c:pt idx="0">
                  <c:v>42095</c:v>
                </c:pt>
                <c:pt idx="1">
                  <c:v>42125</c:v>
                </c:pt>
                <c:pt idx="2">
                  <c:v>42156</c:v>
                </c:pt>
                <c:pt idx="3">
                  <c:v>42186</c:v>
                </c:pt>
                <c:pt idx="4">
                  <c:v>42217</c:v>
                </c:pt>
                <c:pt idx="5">
                  <c:v>42248</c:v>
                </c:pt>
                <c:pt idx="6">
                  <c:v>42278</c:v>
                </c:pt>
                <c:pt idx="7">
                  <c:v>42309</c:v>
                </c:pt>
                <c:pt idx="8">
                  <c:v>42339</c:v>
                </c:pt>
                <c:pt idx="9">
                  <c:v>42370</c:v>
                </c:pt>
                <c:pt idx="10">
                  <c:v>42401</c:v>
                </c:pt>
                <c:pt idx="11">
                  <c:v>42430</c:v>
                </c:pt>
                <c:pt idx="12">
                  <c:v>42465</c:v>
                </c:pt>
                <c:pt idx="13">
                  <c:v>42496</c:v>
                </c:pt>
                <c:pt idx="14">
                  <c:v>42525</c:v>
                </c:pt>
                <c:pt idx="15">
                  <c:v>42560</c:v>
                </c:pt>
                <c:pt idx="16">
                  <c:v>42591</c:v>
                </c:pt>
                <c:pt idx="17">
                  <c:v>42620</c:v>
                </c:pt>
                <c:pt idx="18">
                  <c:v>42655</c:v>
                </c:pt>
                <c:pt idx="19">
                  <c:v>42686</c:v>
                </c:pt>
                <c:pt idx="20">
                  <c:v>42715</c:v>
                </c:pt>
                <c:pt idx="21">
                  <c:v>42736</c:v>
                </c:pt>
                <c:pt idx="22">
                  <c:v>42767</c:v>
                </c:pt>
                <c:pt idx="23">
                  <c:v>42795</c:v>
                </c:pt>
                <c:pt idx="24">
                  <c:v>42826</c:v>
                </c:pt>
                <c:pt idx="25">
                  <c:v>42856</c:v>
                </c:pt>
                <c:pt idx="26">
                  <c:v>42887</c:v>
                </c:pt>
                <c:pt idx="27">
                  <c:v>42917</c:v>
                </c:pt>
                <c:pt idx="28">
                  <c:v>42948</c:v>
                </c:pt>
                <c:pt idx="29">
                  <c:v>42979</c:v>
                </c:pt>
                <c:pt idx="30">
                  <c:v>43009</c:v>
                </c:pt>
                <c:pt idx="31">
                  <c:v>43040</c:v>
                </c:pt>
                <c:pt idx="32">
                  <c:v>43070</c:v>
                </c:pt>
                <c:pt idx="33">
                  <c:v>43101</c:v>
                </c:pt>
                <c:pt idx="34">
                  <c:v>43132</c:v>
                </c:pt>
                <c:pt idx="35">
                  <c:v>43160</c:v>
                </c:pt>
                <c:pt idx="36">
                  <c:v>43191</c:v>
                </c:pt>
                <c:pt idx="37">
                  <c:v>43221</c:v>
                </c:pt>
                <c:pt idx="38">
                  <c:v>43252</c:v>
                </c:pt>
                <c:pt idx="39">
                  <c:v>43282</c:v>
                </c:pt>
                <c:pt idx="40">
                  <c:v>43313</c:v>
                </c:pt>
                <c:pt idx="41">
                  <c:v>43344</c:v>
                </c:pt>
                <c:pt idx="42">
                  <c:v>43374</c:v>
                </c:pt>
                <c:pt idx="43">
                  <c:v>43405</c:v>
                </c:pt>
                <c:pt idx="44">
                  <c:v>43435</c:v>
                </c:pt>
              </c:numCache>
            </c:numRef>
          </c:cat>
          <c:val>
            <c:numRef>
              <c:f>'Fuel Voucher Stats'!$B$20:$AT$20</c:f>
              <c:numCache>
                <c:formatCode>General</c:formatCode>
                <c:ptCount val="45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3</c:v>
                </c:pt>
                <c:pt idx="10">
                  <c:v>1</c:v>
                </c:pt>
                <c:pt idx="11">
                  <c:v>5</c:v>
                </c:pt>
                <c:pt idx="12">
                  <c:v>0</c:v>
                </c:pt>
                <c:pt idx="13">
                  <c:v>2</c:v>
                </c:pt>
                <c:pt idx="14">
                  <c:v>0</c:v>
                </c:pt>
                <c:pt idx="15">
                  <c:v>1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1</c:v>
                </c:pt>
                <c:pt idx="24">
                  <c:v>1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1</c:v>
                </c:pt>
                <c:pt idx="29">
                  <c:v>1</c:v>
                </c:pt>
                <c:pt idx="30">
                  <c:v>2</c:v>
                </c:pt>
                <c:pt idx="31">
                  <c:v>0</c:v>
                </c:pt>
                <c:pt idx="32">
                  <c:v>1</c:v>
                </c:pt>
                <c:pt idx="33">
                  <c:v>1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1</c:v>
                </c:pt>
                <c:pt idx="39">
                  <c:v>1</c:v>
                </c:pt>
                <c:pt idx="40">
                  <c:v>0</c:v>
                </c:pt>
                <c:pt idx="41">
                  <c:v>0</c:v>
                </c:pt>
                <c:pt idx="42">
                  <c:v>3</c:v>
                </c:pt>
                <c:pt idx="43">
                  <c:v>1</c:v>
                </c:pt>
                <c:pt idx="4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46F3-45C6-84B9-BA72ED2AB793}"/>
            </c:ext>
          </c:extLst>
        </c:ser>
        <c:ser>
          <c:idx val="13"/>
          <c:order val="13"/>
          <c:tx>
            <c:strRef>
              <c:f>'Fuel Voucher Stats'!$A$21</c:f>
              <c:strCache>
                <c:ptCount val="1"/>
                <c:pt idx="0">
                  <c:v>Newton Aycliffe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'Fuel Voucher Stats'!$B$6:$AT$6</c:f>
              <c:numCache>
                <c:formatCode>mmm\-yy</c:formatCode>
                <c:ptCount val="45"/>
                <c:pt idx="0">
                  <c:v>42095</c:v>
                </c:pt>
                <c:pt idx="1">
                  <c:v>42125</c:v>
                </c:pt>
                <c:pt idx="2">
                  <c:v>42156</c:v>
                </c:pt>
                <c:pt idx="3">
                  <c:v>42186</c:v>
                </c:pt>
                <c:pt idx="4">
                  <c:v>42217</c:v>
                </c:pt>
                <c:pt idx="5">
                  <c:v>42248</c:v>
                </c:pt>
                <c:pt idx="6">
                  <c:v>42278</c:v>
                </c:pt>
                <c:pt idx="7">
                  <c:v>42309</c:v>
                </c:pt>
                <c:pt idx="8">
                  <c:v>42339</c:v>
                </c:pt>
                <c:pt idx="9">
                  <c:v>42370</c:v>
                </c:pt>
                <c:pt idx="10">
                  <c:v>42401</c:v>
                </c:pt>
                <c:pt idx="11">
                  <c:v>42430</c:v>
                </c:pt>
                <c:pt idx="12">
                  <c:v>42465</c:v>
                </c:pt>
                <c:pt idx="13">
                  <c:v>42496</c:v>
                </c:pt>
                <c:pt idx="14">
                  <c:v>42525</c:v>
                </c:pt>
                <c:pt idx="15">
                  <c:v>42560</c:v>
                </c:pt>
                <c:pt idx="16">
                  <c:v>42591</c:v>
                </c:pt>
                <c:pt idx="17">
                  <c:v>42620</c:v>
                </c:pt>
                <c:pt idx="18">
                  <c:v>42655</c:v>
                </c:pt>
                <c:pt idx="19">
                  <c:v>42686</c:v>
                </c:pt>
                <c:pt idx="20">
                  <c:v>42715</c:v>
                </c:pt>
                <c:pt idx="21">
                  <c:v>42736</c:v>
                </c:pt>
                <c:pt idx="22">
                  <c:v>42767</c:v>
                </c:pt>
                <c:pt idx="23">
                  <c:v>42795</c:v>
                </c:pt>
                <c:pt idx="24">
                  <c:v>42826</c:v>
                </c:pt>
                <c:pt idx="25">
                  <c:v>42856</c:v>
                </c:pt>
                <c:pt idx="26">
                  <c:v>42887</c:v>
                </c:pt>
                <c:pt idx="27">
                  <c:v>42917</c:v>
                </c:pt>
                <c:pt idx="28">
                  <c:v>42948</c:v>
                </c:pt>
                <c:pt idx="29">
                  <c:v>42979</c:v>
                </c:pt>
                <c:pt idx="30">
                  <c:v>43009</c:v>
                </c:pt>
                <c:pt idx="31">
                  <c:v>43040</c:v>
                </c:pt>
                <c:pt idx="32">
                  <c:v>43070</c:v>
                </c:pt>
                <c:pt idx="33">
                  <c:v>43101</c:v>
                </c:pt>
                <c:pt idx="34">
                  <c:v>43132</c:v>
                </c:pt>
                <c:pt idx="35">
                  <c:v>43160</c:v>
                </c:pt>
                <c:pt idx="36">
                  <c:v>43191</c:v>
                </c:pt>
                <c:pt idx="37">
                  <c:v>43221</c:v>
                </c:pt>
                <c:pt idx="38">
                  <c:v>43252</c:v>
                </c:pt>
                <c:pt idx="39">
                  <c:v>43282</c:v>
                </c:pt>
                <c:pt idx="40">
                  <c:v>43313</c:v>
                </c:pt>
                <c:pt idx="41">
                  <c:v>43344</c:v>
                </c:pt>
                <c:pt idx="42">
                  <c:v>43374</c:v>
                </c:pt>
                <c:pt idx="43">
                  <c:v>43405</c:v>
                </c:pt>
                <c:pt idx="44">
                  <c:v>43435</c:v>
                </c:pt>
              </c:numCache>
            </c:numRef>
          </c:cat>
          <c:val>
            <c:numRef>
              <c:f>'Fuel Voucher Stats'!$B$21:$AT$21</c:f>
              <c:numCache>
                <c:formatCode>General</c:formatCode>
                <c:ptCount val="45"/>
                <c:pt idx="0">
                  <c:v>1</c:v>
                </c:pt>
                <c:pt idx="1">
                  <c:v>13</c:v>
                </c:pt>
                <c:pt idx="2">
                  <c:v>7</c:v>
                </c:pt>
                <c:pt idx="3">
                  <c:v>19</c:v>
                </c:pt>
                <c:pt idx="4">
                  <c:v>16</c:v>
                </c:pt>
                <c:pt idx="5">
                  <c:v>25</c:v>
                </c:pt>
                <c:pt idx="6">
                  <c:v>18</c:v>
                </c:pt>
                <c:pt idx="7">
                  <c:v>18</c:v>
                </c:pt>
                <c:pt idx="8">
                  <c:v>31</c:v>
                </c:pt>
                <c:pt idx="9">
                  <c:v>42</c:v>
                </c:pt>
                <c:pt idx="10">
                  <c:v>34</c:v>
                </c:pt>
                <c:pt idx="11">
                  <c:v>25</c:v>
                </c:pt>
                <c:pt idx="12">
                  <c:v>15</c:v>
                </c:pt>
                <c:pt idx="13">
                  <c:v>19</c:v>
                </c:pt>
                <c:pt idx="14">
                  <c:v>14</c:v>
                </c:pt>
                <c:pt idx="15">
                  <c:v>7</c:v>
                </c:pt>
                <c:pt idx="16">
                  <c:v>6</c:v>
                </c:pt>
                <c:pt idx="17">
                  <c:v>9</c:v>
                </c:pt>
                <c:pt idx="18">
                  <c:v>18</c:v>
                </c:pt>
                <c:pt idx="19">
                  <c:v>35</c:v>
                </c:pt>
                <c:pt idx="20">
                  <c:v>28</c:v>
                </c:pt>
                <c:pt idx="21">
                  <c:v>23</c:v>
                </c:pt>
                <c:pt idx="22">
                  <c:v>15</c:v>
                </c:pt>
                <c:pt idx="23">
                  <c:v>25</c:v>
                </c:pt>
                <c:pt idx="24">
                  <c:v>21</c:v>
                </c:pt>
                <c:pt idx="25">
                  <c:v>13</c:v>
                </c:pt>
                <c:pt idx="26">
                  <c:v>17</c:v>
                </c:pt>
                <c:pt idx="27">
                  <c:v>13</c:v>
                </c:pt>
                <c:pt idx="28">
                  <c:v>18</c:v>
                </c:pt>
                <c:pt idx="29">
                  <c:v>11</c:v>
                </c:pt>
                <c:pt idx="30">
                  <c:v>17</c:v>
                </c:pt>
                <c:pt idx="31">
                  <c:v>18</c:v>
                </c:pt>
                <c:pt idx="32">
                  <c:v>27</c:v>
                </c:pt>
                <c:pt idx="33">
                  <c:v>23</c:v>
                </c:pt>
                <c:pt idx="34">
                  <c:v>10</c:v>
                </c:pt>
                <c:pt idx="35">
                  <c:v>13</c:v>
                </c:pt>
                <c:pt idx="36">
                  <c:v>16</c:v>
                </c:pt>
                <c:pt idx="37">
                  <c:v>9</c:v>
                </c:pt>
                <c:pt idx="38">
                  <c:v>10</c:v>
                </c:pt>
                <c:pt idx="39">
                  <c:v>13</c:v>
                </c:pt>
                <c:pt idx="40">
                  <c:v>22</c:v>
                </c:pt>
                <c:pt idx="41">
                  <c:v>16</c:v>
                </c:pt>
                <c:pt idx="42">
                  <c:v>15</c:v>
                </c:pt>
                <c:pt idx="43">
                  <c:v>23</c:v>
                </c:pt>
                <c:pt idx="44">
                  <c:v>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46F3-45C6-84B9-BA72ED2AB793}"/>
            </c:ext>
          </c:extLst>
        </c:ser>
        <c:ser>
          <c:idx val="14"/>
          <c:order val="14"/>
          <c:tx>
            <c:strRef>
              <c:f>'Fuel Voucher Stats'!$A$22</c:f>
              <c:strCache>
                <c:ptCount val="1"/>
                <c:pt idx="0">
                  <c:v>Peterlee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'Fuel Voucher Stats'!$B$6:$AT$6</c:f>
              <c:numCache>
                <c:formatCode>mmm\-yy</c:formatCode>
                <c:ptCount val="45"/>
                <c:pt idx="0">
                  <c:v>42095</c:v>
                </c:pt>
                <c:pt idx="1">
                  <c:v>42125</c:v>
                </c:pt>
                <c:pt idx="2">
                  <c:v>42156</c:v>
                </c:pt>
                <c:pt idx="3">
                  <c:v>42186</c:v>
                </c:pt>
                <c:pt idx="4">
                  <c:v>42217</c:v>
                </c:pt>
                <c:pt idx="5">
                  <c:v>42248</c:v>
                </c:pt>
                <c:pt idx="6">
                  <c:v>42278</c:v>
                </c:pt>
                <c:pt idx="7">
                  <c:v>42309</c:v>
                </c:pt>
                <c:pt idx="8">
                  <c:v>42339</c:v>
                </c:pt>
                <c:pt idx="9">
                  <c:v>42370</c:v>
                </c:pt>
                <c:pt idx="10">
                  <c:v>42401</c:v>
                </c:pt>
                <c:pt idx="11">
                  <c:v>42430</c:v>
                </c:pt>
                <c:pt idx="12">
                  <c:v>42465</c:v>
                </c:pt>
                <c:pt idx="13">
                  <c:v>42496</c:v>
                </c:pt>
                <c:pt idx="14">
                  <c:v>42525</c:v>
                </c:pt>
                <c:pt idx="15">
                  <c:v>42560</c:v>
                </c:pt>
                <c:pt idx="16">
                  <c:v>42591</c:v>
                </c:pt>
                <c:pt idx="17">
                  <c:v>42620</c:v>
                </c:pt>
                <c:pt idx="18">
                  <c:v>42655</c:v>
                </c:pt>
                <c:pt idx="19">
                  <c:v>42686</c:v>
                </c:pt>
                <c:pt idx="20">
                  <c:v>42715</c:v>
                </c:pt>
                <c:pt idx="21">
                  <c:v>42736</c:v>
                </c:pt>
                <c:pt idx="22">
                  <c:v>42767</c:v>
                </c:pt>
                <c:pt idx="23">
                  <c:v>42795</c:v>
                </c:pt>
                <c:pt idx="24">
                  <c:v>42826</c:v>
                </c:pt>
                <c:pt idx="25">
                  <c:v>42856</c:v>
                </c:pt>
                <c:pt idx="26">
                  <c:v>42887</c:v>
                </c:pt>
                <c:pt idx="27">
                  <c:v>42917</c:v>
                </c:pt>
                <c:pt idx="28">
                  <c:v>42948</c:v>
                </c:pt>
                <c:pt idx="29">
                  <c:v>42979</c:v>
                </c:pt>
                <c:pt idx="30">
                  <c:v>43009</c:v>
                </c:pt>
                <c:pt idx="31">
                  <c:v>43040</c:v>
                </c:pt>
                <c:pt idx="32">
                  <c:v>43070</c:v>
                </c:pt>
                <c:pt idx="33">
                  <c:v>43101</c:v>
                </c:pt>
                <c:pt idx="34">
                  <c:v>43132</c:v>
                </c:pt>
                <c:pt idx="35">
                  <c:v>43160</c:v>
                </c:pt>
                <c:pt idx="36">
                  <c:v>43191</c:v>
                </c:pt>
                <c:pt idx="37">
                  <c:v>43221</c:v>
                </c:pt>
                <c:pt idx="38">
                  <c:v>43252</c:v>
                </c:pt>
                <c:pt idx="39">
                  <c:v>43282</c:v>
                </c:pt>
                <c:pt idx="40">
                  <c:v>43313</c:v>
                </c:pt>
                <c:pt idx="41">
                  <c:v>43344</c:v>
                </c:pt>
                <c:pt idx="42">
                  <c:v>43374</c:v>
                </c:pt>
                <c:pt idx="43">
                  <c:v>43405</c:v>
                </c:pt>
                <c:pt idx="44">
                  <c:v>43435</c:v>
                </c:pt>
              </c:numCache>
            </c:numRef>
          </c:cat>
          <c:val>
            <c:numRef>
              <c:f>'Fuel Voucher Stats'!$B$22:$AT$22</c:f>
              <c:numCache>
                <c:formatCode>General</c:formatCode>
                <c:ptCount val="4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4</c:v>
                </c:pt>
                <c:pt idx="7">
                  <c:v>9</c:v>
                </c:pt>
                <c:pt idx="8">
                  <c:v>21</c:v>
                </c:pt>
                <c:pt idx="9">
                  <c:v>25</c:v>
                </c:pt>
                <c:pt idx="10">
                  <c:v>13</c:v>
                </c:pt>
                <c:pt idx="11">
                  <c:v>7</c:v>
                </c:pt>
                <c:pt idx="12">
                  <c:v>15</c:v>
                </c:pt>
                <c:pt idx="13">
                  <c:v>17</c:v>
                </c:pt>
                <c:pt idx="14">
                  <c:v>21</c:v>
                </c:pt>
                <c:pt idx="15">
                  <c:v>18</c:v>
                </c:pt>
                <c:pt idx="16">
                  <c:v>25</c:v>
                </c:pt>
                <c:pt idx="17">
                  <c:v>27</c:v>
                </c:pt>
                <c:pt idx="18">
                  <c:v>29</c:v>
                </c:pt>
                <c:pt idx="19">
                  <c:v>44</c:v>
                </c:pt>
                <c:pt idx="20">
                  <c:v>34</c:v>
                </c:pt>
                <c:pt idx="21">
                  <c:v>36</c:v>
                </c:pt>
                <c:pt idx="22">
                  <c:v>26</c:v>
                </c:pt>
                <c:pt idx="23">
                  <c:v>40</c:v>
                </c:pt>
                <c:pt idx="24">
                  <c:v>19</c:v>
                </c:pt>
                <c:pt idx="25">
                  <c:v>31</c:v>
                </c:pt>
                <c:pt idx="26">
                  <c:v>25</c:v>
                </c:pt>
                <c:pt idx="27">
                  <c:v>16</c:v>
                </c:pt>
                <c:pt idx="28">
                  <c:v>14</c:v>
                </c:pt>
                <c:pt idx="29">
                  <c:v>28</c:v>
                </c:pt>
                <c:pt idx="30">
                  <c:v>26</c:v>
                </c:pt>
                <c:pt idx="31">
                  <c:v>59</c:v>
                </c:pt>
                <c:pt idx="32">
                  <c:v>62</c:v>
                </c:pt>
                <c:pt idx="33">
                  <c:v>61</c:v>
                </c:pt>
                <c:pt idx="34">
                  <c:v>53</c:v>
                </c:pt>
                <c:pt idx="35">
                  <c:v>56</c:v>
                </c:pt>
                <c:pt idx="36">
                  <c:v>35</c:v>
                </c:pt>
                <c:pt idx="37">
                  <c:v>19</c:v>
                </c:pt>
                <c:pt idx="38">
                  <c:v>26</c:v>
                </c:pt>
                <c:pt idx="39">
                  <c:v>19</c:v>
                </c:pt>
                <c:pt idx="40">
                  <c:v>27</c:v>
                </c:pt>
                <c:pt idx="41">
                  <c:v>34</c:v>
                </c:pt>
                <c:pt idx="42">
                  <c:v>47</c:v>
                </c:pt>
                <c:pt idx="43">
                  <c:v>42</c:v>
                </c:pt>
                <c:pt idx="44">
                  <c:v>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46F3-45C6-84B9-BA72ED2AB793}"/>
            </c:ext>
          </c:extLst>
        </c:ser>
        <c:ser>
          <c:idx val="15"/>
          <c:order val="15"/>
          <c:tx>
            <c:strRef>
              <c:f>'Fuel Voucher Stats'!$A$23</c:f>
              <c:strCache>
                <c:ptCount val="1"/>
                <c:pt idx="0">
                  <c:v>Shildon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'Fuel Voucher Stats'!$B$6:$AT$6</c:f>
              <c:numCache>
                <c:formatCode>mmm\-yy</c:formatCode>
                <c:ptCount val="45"/>
                <c:pt idx="0">
                  <c:v>42095</c:v>
                </c:pt>
                <c:pt idx="1">
                  <c:v>42125</c:v>
                </c:pt>
                <c:pt idx="2">
                  <c:v>42156</c:v>
                </c:pt>
                <c:pt idx="3">
                  <c:v>42186</c:v>
                </c:pt>
                <c:pt idx="4">
                  <c:v>42217</c:v>
                </c:pt>
                <c:pt idx="5">
                  <c:v>42248</c:v>
                </c:pt>
                <c:pt idx="6">
                  <c:v>42278</c:v>
                </c:pt>
                <c:pt idx="7">
                  <c:v>42309</c:v>
                </c:pt>
                <c:pt idx="8">
                  <c:v>42339</c:v>
                </c:pt>
                <c:pt idx="9">
                  <c:v>42370</c:v>
                </c:pt>
                <c:pt idx="10">
                  <c:v>42401</c:v>
                </c:pt>
                <c:pt idx="11">
                  <c:v>42430</c:v>
                </c:pt>
                <c:pt idx="12">
                  <c:v>42465</c:v>
                </c:pt>
                <c:pt idx="13">
                  <c:v>42496</c:v>
                </c:pt>
                <c:pt idx="14">
                  <c:v>42525</c:v>
                </c:pt>
                <c:pt idx="15">
                  <c:v>42560</c:v>
                </c:pt>
                <c:pt idx="16">
                  <c:v>42591</c:v>
                </c:pt>
                <c:pt idx="17">
                  <c:v>42620</c:v>
                </c:pt>
                <c:pt idx="18">
                  <c:v>42655</c:v>
                </c:pt>
                <c:pt idx="19">
                  <c:v>42686</c:v>
                </c:pt>
                <c:pt idx="20">
                  <c:v>42715</c:v>
                </c:pt>
                <c:pt idx="21">
                  <c:v>42736</c:v>
                </c:pt>
                <c:pt idx="22">
                  <c:v>42767</c:v>
                </c:pt>
                <c:pt idx="23">
                  <c:v>42795</c:v>
                </c:pt>
                <c:pt idx="24">
                  <c:v>42826</c:v>
                </c:pt>
                <c:pt idx="25">
                  <c:v>42856</c:v>
                </c:pt>
                <c:pt idx="26">
                  <c:v>42887</c:v>
                </c:pt>
                <c:pt idx="27">
                  <c:v>42917</c:v>
                </c:pt>
                <c:pt idx="28">
                  <c:v>42948</c:v>
                </c:pt>
                <c:pt idx="29">
                  <c:v>42979</c:v>
                </c:pt>
                <c:pt idx="30">
                  <c:v>43009</c:v>
                </c:pt>
                <c:pt idx="31">
                  <c:v>43040</c:v>
                </c:pt>
                <c:pt idx="32">
                  <c:v>43070</c:v>
                </c:pt>
                <c:pt idx="33">
                  <c:v>43101</c:v>
                </c:pt>
                <c:pt idx="34">
                  <c:v>43132</c:v>
                </c:pt>
                <c:pt idx="35">
                  <c:v>43160</c:v>
                </c:pt>
                <c:pt idx="36">
                  <c:v>43191</c:v>
                </c:pt>
                <c:pt idx="37">
                  <c:v>43221</c:v>
                </c:pt>
                <c:pt idx="38">
                  <c:v>43252</c:v>
                </c:pt>
                <c:pt idx="39">
                  <c:v>43282</c:v>
                </c:pt>
                <c:pt idx="40">
                  <c:v>43313</c:v>
                </c:pt>
                <c:pt idx="41">
                  <c:v>43344</c:v>
                </c:pt>
                <c:pt idx="42">
                  <c:v>43374</c:v>
                </c:pt>
                <c:pt idx="43">
                  <c:v>43405</c:v>
                </c:pt>
                <c:pt idx="44">
                  <c:v>43435</c:v>
                </c:pt>
              </c:numCache>
            </c:numRef>
          </c:cat>
          <c:val>
            <c:numRef>
              <c:f>'Fuel Voucher Stats'!$B$23:$AT$23</c:f>
              <c:numCache>
                <c:formatCode>General</c:formatCode>
                <c:ptCount val="4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4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20</c:v>
                </c:pt>
                <c:pt idx="12">
                  <c:v>14</c:v>
                </c:pt>
                <c:pt idx="13">
                  <c:v>9</c:v>
                </c:pt>
                <c:pt idx="14">
                  <c:v>10</c:v>
                </c:pt>
                <c:pt idx="15">
                  <c:v>3</c:v>
                </c:pt>
                <c:pt idx="16">
                  <c:v>5</c:v>
                </c:pt>
                <c:pt idx="17">
                  <c:v>10</c:v>
                </c:pt>
                <c:pt idx="18">
                  <c:v>10</c:v>
                </c:pt>
                <c:pt idx="19">
                  <c:v>20</c:v>
                </c:pt>
                <c:pt idx="20">
                  <c:v>20</c:v>
                </c:pt>
                <c:pt idx="21">
                  <c:v>26</c:v>
                </c:pt>
                <c:pt idx="22">
                  <c:v>26</c:v>
                </c:pt>
                <c:pt idx="23">
                  <c:v>20</c:v>
                </c:pt>
                <c:pt idx="24">
                  <c:v>15</c:v>
                </c:pt>
                <c:pt idx="25">
                  <c:v>9</c:v>
                </c:pt>
                <c:pt idx="26">
                  <c:v>7</c:v>
                </c:pt>
                <c:pt idx="27">
                  <c:v>11</c:v>
                </c:pt>
                <c:pt idx="28">
                  <c:v>5</c:v>
                </c:pt>
                <c:pt idx="29">
                  <c:v>9</c:v>
                </c:pt>
                <c:pt idx="30">
                  <c:v>16</c:v>
                </c:pt>
                <c:pt idx="31">
                  <c:v>17</c:v>
                </c:pt>
                <c:pt idx="32">
                  <c:v>24</c:v>
                </c:pt>
                <c:pt idx="33">
                  <c:v>27</c:v>
                </c:pt>
                <c:pt idx="34">
                  <c:v>13</c:v>
                </c:pt>
                <c:pt idx="35">
                  <c:v>16</c:v>
                </c:pt>
                <c:pt idx="36">
                  <c:v>17</c:v>
                </c:pt>
                <c:pt idx="37">
                  <c:v>16</c:v>
                </c:pt>
                <c:pt idx="38">
                  <c:v>11</c:v>
                </c:pt>
                <c:pt idx="39">
                  <c:v>13</c:v>
                </c:pt>
                <c:pt idx="40">
                  <c:v>13</c:v>
                </c:pt>
                <c:pt idx="41">
                  <c:v>7</c:v>
                </c:pt>
                <c:pt idx="42">
                  <c:v>17</c:v>
                </c:pt>
                <c:pt idx="43">
                  <c:v>13</c:v>
                </c:pt>
                <c:pt idx="44">
                  <c:v>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46F3-45C6-84B9-BA72ED2AB793}"/>
            </c:ext>
          </c:extLst>
        </c:ser>
        <c:ser>
          <c:idx val="16"/>
          <c:order val="16"/>
          <c:tx>
            <c:strRef>
              <c:f>'Fuel Voucher Stats'!$A$24</c:f>
              <c:strCache>
                <c:ptCount val="1"/>
                <c:pt idx="0">
                  <c:v>Spennymoor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'Fuel Voucher Stats'!$B$6:$AT$6</c:f>
              <c:numCache>
                <c:formatCode>mmm\-yy</c:formatCode>
                <c:ptCount val="45"/>
                <c:pt idx="0">
                  <c:v>42095</c:v>
                </c:pt>
                <c:pt idx="1">
                  <c:v>42125</c:v>
                </c:pt>
                <c:pt idx="2">
                  <c:v>42156</c:v>
                </c:pt>
                <c:pt idx="3">
                  <c:v>42186</c:v>
                </c:pt>
                <c:pt idx="4">
                  <c:v>42217</c:v>
                </c:pt>
                <c:pt idx="5">
                  <c:v>42248</c:v>
                </c:pt>
                <c:pt idx="6">
                  <c:v>42278</c:v>
                </c:pt>
                <c:pt idx="7">
                  <c:v>42309</c:v>
                </c:pt>
                <c:pt idx="8">
                  <c:v>42339</c:v>
                </c:pt>
                <c:pt idx="9">
                  <c:v>42370</c:v>
                </c:pt>
                <c:pt idx="10">
                  <c:v>42401</c:v>
                </c:pt>
                <c:pt idx="11">
                  <c:v>42430</c:v>
                </c:pt>
                <c:pt idx="12">
                  <c:v>42465</c:v>
                </c:pt>
                <c:pt idx="13">
                  <c:v>42496</c:v>
                </c:pt>
                <c:pt idx="14">
                  <c:v>42525</c:v>
                </c:pt>
                <c:pt idx="15">
                  <c:v>42560</c:v>
                </c:pt>
                <c:pt idx="16">
                  <c:v>42591</c:v>
                </c:pt>
                <c:pt idx="17">
                  <c:v>42620</c:v>
                </c:pt>
                <c:pt idx="18">
                  <c:v>42655</c:v>
                </c:pt>
                <c:pt idx="19">
                  <c:v>42686</c:v>
                </c:pt>
                <c:pt idx="20">
                  <c:v>42715</c:v>
                </c:pt>
                <c:pt idx="21">
                  <c:v>42736</c:v>
                </c:pt>
                <c:pt idx="22">
                  <c:v>42767</c:v>
                </c:pt>
                <c:pt idx="23">
                  <c:v>42795</c:v>
                </c:pt>
                <c:pt idx="24">
                  <c:v>42826</c:v>
                </c:pt>
                <c:pt idx="25">
                  <c:v>42856</c:v>
                </c:pt>
                <c:pt idx="26">
                  <c:v>42887</c:v>
                </c:pt>
                <c:pt idx="27">
                  <c:v>42917</c:v>
                </c:pt>
                <c:pt idx="28">
                  <c:v>42948</c:v>
                </c:pt>
                <c:pt idx="29">
                  <c:v>42979</c:v>
                </c:pt>
                <c:pt idx="30">
                  <c:v>43009</c:v>
                </c:pt>
                <c:pt idx="31">
                  <c:v>43040</c:v>
                </c:pt>
                <c:pt idx="32">
                  <c:v>43070</c:v>
                </c:pt>
                <c:pt idx="33">
                  <c:v>43101</c:v>
                </c:pt>
                <c:pt idx="34">
                  <c:v>43132</c:v>
                </c:pt>
                <c:pt idx="35">
                  <c:v>43160</c:v>
                </c:pt>
                <c:pt idx="36">
                  <c:v>43191</c:v>
                </c:pt>
                <c:pt idx="37">
                  <c:v>43221</c:v>
                </c:pt>
                <c:pt idx="38">
                  <c:v>43252</c:v>
                </c:pt>
                <c:pt idx="39">
                  <c:v>43282</c:v>
                </c:pt>
                <c:pt idx="40">
                  <c:v>43313</c:v>
                </c:pt>
                <c:pt idx="41">
                  <c:v>43344</c:v>
                </c:pt>
                <c:pt idx="42">
                  <c:v>43374</c:v>
                </c:pt>
                <c:pt idx="43">
                  <c:v>43405</c:v>
                </c:pt>
                <c:pt idx="44">
                  <c:v>43435</c:v>
                </c:pt>
              </c:numCache>
            </c:numRef>
          </c:cat>
          <c:val>
            <c:numRef>
              <c:f>'Fuel Voucher Stats'!$B$24:$AT$24</c:f>
              <c:numCache>
                <c:formatCode>General</c:formatCode>
                <c:ptCount val="45"/>
                <c:pt idx="0">
                  <c:v>0</c:v>
                </c:pt>
                <c:pt idx="1">
                  <c:v>12</c:v>
                </c:pt>
                <c:pt idx="2">
                  <c:v>7</c:v>
                </c:pt>
                <c:pt idx="3">
                  <c:v>6</c:v>
                </c:pt>
                <c:pt idx="4">
                  <c:v>8</c:v>
                </c:pt>
                <c:pt idx="5">
                  <c:v>16</c:v>
                </c:pt>
                <c:pt idx="6">
                  <c:v>15</c:v>
                </c:pt>
                <c:pt idx="7">
                  <c:v>8</c:v>
                </c:pt>
                <c:pt idx="8">
                  <c:v>24</c:v>
                </c:pt>
                <c:pt idx="9">
                  <c:v>20</c:v>
                </c:pt>
                <c:pt idx="10">
                  <c:v>20</c:v>
                </c:pt>
                <c:pt idx="11">
                  <c:v>10</c:v>
                </c:pt>
                <c:pt idx="12">
                  <c:v>14</c:v>
                </c:pt>
                <c:pt idx="13">
                  <c:v>13</c:v>
                </c:pt>
                <c:pt idx="14">
                  <c:v>9</c:v>
                </c:pt>
                <c:pt idx="15">
                  <c:v>9</c:v>
                </c:pt>
                <c:pt idx="16">
                  <c:v>4</c:v>
                </c:pt>
                <c:pt idx="17">
                  <c:v>13</c:v>
                </c:pt>
                <c:pt idx="18">
                  <c:v>10</c:v>
                </c:pt>
                <c:pt idx="19">
                  <c:v>24</c:v>
                </c:pt>
                <c:pt idx="20">
                  <c:v>32</c:v>
                </c:pt>
                <c:pt idx="21">
                  <c:v>13</c:v>
                </c:pt>
                <c:pt idx="22">
                  <c:v>12</c:v>
                </c:pt>
                <c:pt idx="23">
                  <c:v>12</c:v>
                </c:pt>
                <c:pt idx="24">
                  <c:v>6</c:v>
                </c:pt>
                <c:pt idx="25">
                  <c:v>15</c:v>
                </c:pt>
                <c:pt idx="26">
                  <c:v>15</c:v>
                </c:pt>
                <c:pt idx="27">
                  <c:v>12</c:v>
                </c:pt>
                <c:pt idx="28">
                  <c:v>17</c:v>
                </c:pt>
                <c:pt idx="29">
                  <c:v>11</c:v>
                </c:pt>
                <c:pt idx="30">
                  <c:v>13</c:v>
                </c:pt>
                <c:pt idx="31">
                  <c:v>22</c:v>
                </c:pt>
                <c:pt idx="32">
                  <c:v>20</c:v>
                </c:pt>
                <c:pt idx="33">
                  <c:v>19</c:v>
                </c:pt>
                <c:pt idx="34">
                  <c:v>31</c:v>
                </c:pt>
                <c:pt idx="35">
                  <c:v>26</c:v>
                </c:pt>
                <c:pt idx="36">
                  <c:v>33</c:v>
                </c:pt>
                <c:pt idx="37">
                  <c:v>15</c:v>
                </c:pt>
                <c:pt idx="38">
                  <c:v>14</c:v>
                </c:pt>
                <c:pt idx="39">
                  <c:v>13</c:v>
                </c:pt>
                <c:pt idx="40">
                  <c:v>14</c:v>
                </c:pt>
                <c:pt idx="41">
                  <c:v>20</c:v>
                </c:pt>
                <c:pt idx="42">
                  <c:v>13</c:v>
                </c:pt>
                <c:pt idx="43">
                  <c:v>28</c:v>
                </c:pt>
                <c:pt idx="44">
                  <c:v>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46F3-45C6-84B9-BA72ED2AB793}"/>
            </c:ext>
          </c:extLst>
        </c:ser>
        <c:ser>
          <c:idx val="17"/>
          <c:order val="17"/>
          <c:tx>
            <c:strRef>
              <c:f>'Fuel Voucher Stats'!$A$25</c:f>
              <c:strCache>
                <c:ptCount val="1"/>
                <c:pt idx="0">
                  <c:v>Stanley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'Fuel Voucher Stats'!$B$6:$AT$6</c:f>
              <c:numCache>
                <c:formatCode>mmm\-yy</c:formatCode>
                <c:ptCount val="45"/>
                <c:pt idx="0">
                  <c:v>42095</c:v>
                </c:pt>
                <c:pt idx="1">
                  <c:v>42125</c:v>
                </c:pt>
                <c:pt idx="2">
                  <c:v>42156</c:v>
                </c:pt>
                <c:pt idx="3">
                  <c:v>42186</c:v>
                </c:pt>
                <c:pt idx="4">
                  <c:v>42217</c:v>
                </c:pt>
                <c:pt idx="5">
                  <c:v>42248</c:v>
                </c:pt>
                <c:pt idx="6">
                  <c:v>42278</c:v>
                </c:pt>
                <c:pt idx="7">
                  <c:v>42309</c:v>
                </c:pt>
                <c:pt idx="8">
                  <c:v>42339</c:v>
                </c:pt>
                <c:pt idx="9">
                  <c:v>42370</c:v>
                </c:pt>
                <c:pt idx="10">
                  <c:v>42401</c:v>
                </c:pt>
                <c:pt idx="11">
                  <c:v>42430</c:v>
                </c:pt>
                <c:pt idx="12">
                  <c:v>42465</c:v>
                </c:pt>
                <c:pt idx="13">
                  <c:v>42496</c:v>
                </c:pt>
                <c:pt idx="14">
                  <c:v>42525</c:v>
                </c:pt>
                <c:pt idx="15">
                  <c:v>42560</c:v>
                </c:pt>
                <c:pt idx="16">
                  <c:v>42591</c:v>
                </c:pt>
                <c:pt idx="17">
                  <c:v>42620</c:v>
                </c:pt>
                <c:pt idx="18">
                  <c:v>42655</c:v>
                </c:pt>
                <c:pt idx="19">
                  <c:v>42686</c:v>
                </c:pt>
                <c:pt idx="20">
                  <c:v>42715</c:v>
                </c:pt>
                <c:pt idx="21">
                  <c:v>42736</c:v>
                </c:pt>
                <c:pt idx="22">
                  <c:v>42767</c:v>
                </c:pt>
                <c:pt idx="23">
                  <c:v>42795</c:v>
                </c:pt>
                <c:pt idx="24">
                  <c:v>42826</c:v>
                </c:pt>
                <c:pt idx="25">
                  <c:v>42856</c:v>
                </c:pt>
                <c:pt idx="26">
                  <c:v>42887</c:v>
                </c:pt>
                <c:pt idx="27">
                  <c:v>42917</c:v>
                </c:pt>
                <c:pt idx="28">
                  <c:v>42948</c:v>
                </c:pt>
                <c:pt idx="29">
                  <c:v>42979</c:v>
                </c:pt>
                <c:pt idx="30">
                  <c:v>43009</c:v>
                </c:pt>
                <c:pt idx="31">
                  <c:v>43040</c:v>
                </c:pt>
                <c:pt idx="32">
                  <c:v>43070</c:v>
                </c:pt>
                <c:pt idx="33">
                  <c:v>43101</c:v>
                </c:pt>
                <c:pt idx="34">
                  <c:v>43132</c:v>
                </c:pt>
                <c:pt idx="35">
                  <c:v>43160</c:v>
                </c:pt>
                <c:pt idx="36">
                  <c:v>43191</c:v>
                </c:pt>
                <c:pt idx="37">
                  <c:v>43221</c:v>
                </c:pt>
                <c:pt idx="38">
                  <c:v>43252</c:v>
                </c:pt>
                <c:pt idx="39">
                  <c:v>43282</c:v>
                </c:pt>
                <c:pt idx="40">
                  <c:v>43313</c:v>
                </c:pt>
                <c:pt idx="41">
                  <c:v>43344</c:v>
                </c:pt>
                <c:pt idx="42">
                  <c:v>43374</c:v>
                </c:pt>
                <c:pt idx="43">
                  <c:v>43405</c:v>
                </c:pt>
                <c:pt idx="44">
                  <c:v>43435</c:v>
                </c:pt>
              </c:numCache>
            </c:numRef>
          </c:cat>
          <c:val>
            <c:numRef>
              <c:f>'Fuel Voucher Stats'!$B$25:$AT$25</c:f>
              <c:numCache>
                <c:formatCode>General</c:formatCode>
                <c:ptCount val="45"/>
                <c:pt idx="0">
                  <c:v>0</c:v>
                </c:pt>
                <c:pt idx="1">
                  <c:v>4</c:v>
                </c:pt>
                <c:pt idx="2">
                  <c:v>3</c:v>
                </c:pt>
                <c:pt idx="3">
                  <c:v>6</c:v>
                </c:pt>
                <c:pt idx="4">
                  <c:v>6</c:v>
                </c:pt>
                <c:pt idx="5">
                  <c:v>15</c:v>
                </c:pt>
                <c:pt idx="6">
                  <c:v>12</c:v>
                </c:pt>
                <c:pt idx="7">
                  <c:v>14</c:v>
                </c:pt>
                <c:pt idx="8">
                  <c:v>20</c:v>
                </c:pt>
                <c:pt idx="9">
                  <c:v>18</c:v>
                </c:pt>
                <c:pt idx="10">
                  <c:v>30</c:v>
                </c:pt>
                <c:pt idx="11">
                  <c:v>25</c:v>
                </c:pt>
                <c:pt idx="12">
                  <c:v>16</c:v>
                </c:pt>
                <c:pt idx="13">
                  <c:v>11</c:v>
                </c:pt>
                <c:pt idx="14">
                  <c:v>18</c:v>
                </c:pt>
                <c:pt idx="15">
                  <c:v>18</c:v>
                </c:pt>
                <c:pt idx="16">
                  <c:v>14</c:v>
                </c:pt>
                <c:pt idx="17">
                  <c:v>11</c:v>
                </c:pt>
                <c:pt idx="18">
                  <c:v>16</c:v>
                </c:pt>
                <c:pt idx="19">
                  <c:v>35</c:v>
                </c:pt>
                <c:pt idx="20">
                  <c:v>30</c:v>
                </c:pt>
                <c:pt idx="21">
                  <c:v>24</c:v>
                </c:pt>
                <c:pt idx="22">
                  <c:v>30</c:v>
                </c:pt>
                <c:pt idx="23">
                  <c:v>23</c:v>
                </c:pt>
                <c:pt idx="24">
                  <c:v>7</c:v>
                </c:pt>
                <c:pt idx="25">
                  <c:v>10</c:v>
                </c:pt>
                <c:pt idx="26">
                  <c:v>19</c:v>
                </c:pt>
                <c:pt idx="27">
                  <c:v>15</c:v>
                </c:pt>
                <c:pt idx="28">
                  <c:v>10</c:v>
                </c:pt>
                <c:pt idx="29">
                  <c:v>18</c:v>
                </c:pt>
                <c:pt idx="30">
                  <c:v>18</c:v>
                </c:pt>
                <c:pt idx="31">
                  <c:v>22</c:v>
                </c:pt>
                <c:pt idx="32">
                  <c:v>29</c:v>
                </c:pt>
                <c:pt idx="33">
                  <c:v>32</c:v>
                </c:pt>
                <c:pt idx="34">
                  <c:v>25</c:v>
                </c:pt>
                <c:pt idx="35">
                  <c:v>10</c:v>
                </c:pt>
                <c:pt idx="36">
                  <c:v>19</c:v>
                </c:pt>
                <c:pt idx="37">
                  <c:v>12</c:v>
                </c:pt>
                <c:pt idx="38">
                  <c:v>16</c:v>
                </c:pt>
                <c:pt idx="39">
                  <c:v>7</c:v>
                </c:pt>
                <c:pt idx="40">
                  <c:v>15</c:v>
                </c:pt>
                <c:pt idx="41">
                  <c:v>16</c:v>
                </c:pt>
                <c:pt idx="42">
                  <c:v>31</c:v>
                </c:pt>
                <c:pt idx="43">
                  <c:v>27</c:v>
                </c:pt>
                <c:pt idx="44">
                  <c:v>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46F3-45C6-84B9-BA72ED2AB793}"/>
            </c:ext>
          </c:extLst>
        </c:ser>
        <c:ser>
          <c:idx val="18"/>
          <c:order val="18"/>
          <c:tx>
            <c:strRef>
              <c:f>'Fuel Voucher Stats'!$A$26</c:f>
              <c:strCache>
                <c:ptCount val="1"/>
                <c:pt idx="0">
                  <c:v>Trimdon Village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'Fuel Voucher Stats'!$B$6:$AT$6</c:f>
              <c:numCache>
                <c:formatCode>mmm\-yy</c:formatCode>
                <c:ptCount val="45"/>
                <c:pt idx="0">
                  <c:v>42095</c:v>
                </c:pt>
                <c:pt idx="1">
                  <c:v>42125</c:v>
                </c:pt>
                <c:pt idx="2">
                  <c:v>42156</c:v>
                </c:pt>
                <c:pt idx="3">
                  <c:v>42186</c:v>
                </c:pt>
                <c:pt idx="4">
                  <c:v>42217</c:v>
                </c:pt>
                <c:pt idx="5">
                  <c:v>42248</c:v>
                </c:pt>
                <c:pt idx="6">
                  <c:v>42278</c:v>
                </c:pt>
                <c:pt idx="7">
                  <c:v>42309</c:v>
                </c:pt>
                <c:pt idx="8">
                  <c:v>42339</c:v>
                </c:pt>
                <c:pt idx="9">
                  <c:v>42370</c:v>
                </c:pt>
                <c:pt idx="10">
                  <c:v>42401</c:v>
                </c:pt>
                <c:pt idx="11">
                  <c:v>42430</c:v>
                </c:pt>
                <c:pt idx="12">
                  <c:v>42465</c:v>
                </c:pt>
                <c:pt idx="13">
                  <c:v>42496</c:v>
                </c:pt>
                <c:pt idx="14">
                  <c:v>42525</c:v>
                </c:pt>
                <c:pt idx="15">
                  <c:v>42560</c:v>
                </c:pt>
                <c:pt idx="16">
                  <c:v>42591</c:v>
                </c:pt>
                <c:pt idx="17">
                  <c:v>42620</c:v>
                </c:pt>
                <c:pt idx="18">
                  <c:v>42655</c:v>
                </c:pt>
                <c:pt idx="19">
                  <c:v>42686</c:v>
                </c:pt>
                <c:pt idx="20">
                  <c:v>42715</c:v>
                </c:pt>
                <c:pt idx="21">
                  <c:v>42736</c:v>
                </c:pt>
                <c:pt idx="22">
                  <c:v>42767</c:v>
                </c:pt>
                <c:pt idx="23">
                  <c:v>42795</c:v>
                </c:pt>
                <c:pt idx="24">
                  <c:v>42826</c:v>
                </c:pt>
                <c:pt idx="25">
                  <c:v>42856</c:v>
                </c:pt>
                <c:pt idx="26">
                  <c:v>42887</c:v>
                </c:pt>
                <c:pt idx="27">
                  <c:v>42917</c:v>
                </c:pt>
                <c:pt idx="28">
                  <c:v>42948</c:v>
                </c:pt>
                <c:pt idx="29">
                  <c:v>42979</c:v>
                </c:pt>
                <c:pt idx="30">
                  <c:v>43009</c:v>
                </c:pt>
                <c:pt idx="31">
                  <c:v>43040</c:v>
                </c:pt>
                <c:pt idx="32">
                  <c:v>43070</c:v>
                </c:pt>
                <c:pt idx="33">
                  <c:v>43101</c:v>
                </c:pt>
                <c:pt idx="34">
                  <c:v>43132</c:v>
                </c:pt>
                <c:pt idx="35">
                  <c:v>43160</c:v>
                </c:pt>
                <c:pt idx="36">
                  <c:v>43191</c:v>
                </c:pt>
                <c:pt idx="37">
                  <c:v>43221</c:v>
                </c:pt>
                <c:pt idx="38">
                  <c:v>43252</c:v>
                </c:pt>
                <c:pt idx="39">
                  <c:v>43282</c:v>
                </c:pt>
                <c:pt idx="40">
                  <c:v>43313</c:v>
                </c:pt>
                <c:pt idx="41">
                  <c:v>43344</c:v>
                </c:pt>
                <c:pt idx="42">
                  <c:v>43374</c:v>
                </c:pt>
                <c:pt idx="43">
                  <c:v>43405</c:v>
                </c:pt>
                <c:pt idx="44">
                  <c:v>43435</c:v>
                </c:pt>
              </c:numCache>
            </c:numRef>
          </c:cat>
          <c:val>
            <c:numRef>
              <c:f>'Fuel Voucher Stats'!$B$26:$AT$26</c:f>
              <c:numCache>
                <c:formatCode>General</c:formatCode>
                <c:ptCount val="4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  <c:pt idx="10">
                  <c:v>0</c:v>
                </c:pt>
                <c:pt idx="11">
                  <c:v>4</c:v>
                </c:pt>
                <c:pt idx="12">
                  <c:v>1</c:v>
                </c:pt>
                <c:pt idx="13">
                  <c:v>2</c:v>
                </c:pt>
                <c:pt idx="14">
                  <c:v>1</c:v>
                </c:pt>
                <c:pt idx="15">
                  <c:v>1</c:v>
                </c:pt>
                <c:pt idx="16">
                  <c:v>2</c:v>
                </c:pt>
                <c:pt idx="17">
                  <c:v>2</c:v>
                </c:pt>
                <c:pt idx="18">
                  <c:v>1</c:v>
                </c:pt>
                <c:pt idx="19">
                  <c:v>4</c:v>
                </c:pt>
                <c:pt idx="20">
                  <c:v>5</c:v>
                </c:pt>
                <c:pt idx="21">
                  <c:v>7</c:v>
                </c:pt>
                <c:pt idx="22">
                  <c:v>2</c:v>
                </c:pt>
                <c:pt idx="23">
                  <c:v>3</c:v>
                </c:pt>
                <c:pt idx="24">
                  <c:v>2</c:v>
                </c:pt>
                <c:pt idx="25">
                  <c:v>5</c:v>
                </c:pt>
                <c:pt idx="26">
                  <c:v>1</c:v>
                </c:pt>
                <c:pt idx="27">
                  <c:v>1</c:v>
                </c:pt>
                <c:pt idx="28">
                  <c:v>5</c:v>
                </c:pt>
                <c:pt idx="29">
                  <c:v>3</c:v>
                </c:pt>
                <c:pt idx="30">
                  <c:v>4</c:v>
                </c:pt>
                <c:pt idx="31">
                  <c:v>6</c:v>
                </c:pt>
                <c:pt idx="32">
                  <c:v>8</c:v>
                </c:pt>
                <c:pt idx="33">
                  <c:v>4</c:v>
                </c:pt>
                <c:pt idx="34">
                  <c:v>0</c:v>
                </c:pt>
                <c:pt idx="35">
                  <c:v>6</c:v>
                </c:pt>
                <c:pt idx="36">
                  <c:v>6</c:v>
                </c:pt>
                <c:pt idx="37">
                  <c:v>3</c:v>
                </c:pt>
                <c:pt idx="38">
                  <c:v>1</c:v>
                </c:pt>
                <c:pt idx="39">
                  <c:v>3</c:v>
                </c:pt>
                <c:pt idx="40">
                  <c:v>4</c:v>
                </c:pt>
                <c:pt idx="41">
                  <c:v>7</c:v>
                </c:pt>
                <c:pt idx="42">
                  <c:v>9</c:v>
                </c:pt>
                <c:pt idx="43">
                  <c:v>8</c:v>
                </c:pt>
                <c:pt idx="44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46F3-45C6-84B9-BA72ED2AB793}"/>
            </c:ext>
          </c:extLst>
        </c:ser>
        <c:ser>
          <c:idx val="19"/>
          <c:order val="19"/>
          <c:tx>
            <c:strRef>
              <c:f>'Fuel Voucher Stats'!$A$28</c:f>
              <c:strCache>
                <c:ptCount val="1"/>
                <c:pt idx="0">
                  <c:v>West Auckland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'Fuel Voucher Stats'!$B$6:$AT$6</c:f>
              <c:numCache>
                <c:formatCode>mmm\-yy</c:formatCode>
                <c:ptCount val="45"/>
                <c:pt idx="0">
                  <c:v>42095</c:v>
                </c:pt>
                <c:pt idx="1">
                  <c:v>42125</c:v>
                </c:pt>
                <c:pt idx="2">
                  <c:v>42156</c:v>
                </c:pt>
                <c:pt idx="3">
                  <c:v>42186</c:v>
                </c:pt>
                <c:pt idx="4">
                  <c:v>42217</c:v>
                </c:pt>
                <c:pt idx="5">
                  <c:v>42248</c:v>
                </c:pt>
                <c:pt idx="6">
                  <c:v>42278</c:v>
                </c:pt>
                <c:pt idx="7">
                  <c:v>42309</c:v>
                </c:pt>
                <c:pt idx="8">
                  <c:v>42339</c:v>
                </c:pt>
                <c:pt idx="9">
                  <c:v>42370</c:v>
                </c:pt>
                <c:pt idx="10">
                  <c:v>42401</c:v>
                </c:pt>
                <c:pt idx="11">
                  <c:v>42430</c:v>
                </c:pt>
                <c:pt idx="12">
                  <c:v>42465</c:v>
                </c:pt>
                <c:pt idx="13">
                  <c:v>42496</c:v>
                </c:pt>
                <c:pt idx="14">
                  <c:v>42525</c:v>
                </c:pt>
                <c:pt idx="15">
                  <c:v>42560</c:v>
                </c:pt>
                <c:pt idx="16">
                  <c:v>42591</c:v>
                </c:pt>
                <c:pt idx="17">
                  <c:v>42620</c:v>
                </c:pt>
                <c:pt idx="18">
                  <c:v>42655</c:v>
                </c:pt>
                <c:pt idx="19">
                  <c:v>42686</c:v>
                </c:pt>
                <c:pt idx="20">
                  <c:v>42715</c:v>
                </c:pt>
                <c:pt idx="21">
                  <c:v>42736</c:v>
                </c:pt>
                <c:pt idx="22">
                  <c:v>42767</c:v>
                </c:pt>
                <c:pt idx="23">
                  <c:v>42795</c:v>
                </c:pt>
                <c:pt idx="24">
                  <c:v>42826</c:v>
                </c:pt>
                <c:pt idx="25">
                  <c:v>42856</c:v>
                </c:pt>
                <c:pt idx="26">
                  <c:v>42887</c:v>
                </c:pt>
                <c:pt idx="27">
                  <c:v>42917</c:v>
                </c:pt>
                <c:pt idx="28">
                  <c:v>42948</c:v>
                </c:pt>
                <c:pt idx="29">
                  <c:v>42979</c:v>
                </c:pt>
                <c:pt idx="30">
                  <c:v>43009</c:v>
                </c:pt>
                <c:pt idx="31">
                  <c:v>43040</c:v>
                </c:pt>
                <c:pt idx="32">
                  <c:v>43070</c:v>
                </c:pt>
                <c:pt idx="33">
                  <c:v>43101</c:v>
                </c:pt>
                <c:pt idx="34">
                  <c:v>43132</c:v>
                </c:pt>
                <c:pt idx="35">
                  <c:v>43160</c:v>
                </c:pt>
                <c:pt idx="36">
                  <c:v>43191</c:v>
                </c:pt>
                <c:pt idx="37">
                  <c:v>43221</c:v>
                </c:pt>
                <c:pt idx="38">
                  <c:v>43252</c:v>
                </c:pt>
                <c:pt idx="39">
                  <c:v>43282</c:v>
                </c:pt>
                <c:pt idx="40">
                  <c:v>43313</c:v>
                </c:pt>
                <c:pt idx="41">
                  <c:v>43344</c:v>
                </c:pt>
                <c:pt idx="42">
                  <c:v>43374</c:v>
                </c:pt>
                <c:pt idx="43">
                  <c:v>43405</c:v>
                </c:pt>
                <c:pt idx="44">
                  <c:v>43435</c:v>
                </c:pt>
              </c:numCache>
            </c:numRef>
          </c:cat>
          <c:val>
            <c:numRef>
              <c:f>'Fuel Voucher Stats'!$B$28:$AT$28</c:f>
              <c:numCache>
                <c:formatCode>General</c:formatCode>
                <c:ptCount val="45"/>
                <c:pt idx="0">
                  <c:v>2</c:v>
                </c:pt>
                <c:pt idx="1">
                  <c:v>18</c:v>
                </c:pt>
                <c:pt idx="2">
                  <c:v>15</c:v>
                </c:pt>
                <c:pt idx="3">
                  <c:v>16</c:v>
                </c:pt>
                <c:pt idx="4">
                  <c:v>18</c:v>
                </c:pt>
                <c:pt idx="5">
                  <c:v>22</c:v>
                </c:pt>
                <c:pt idx="6">
                  <c:v>13</c:v>
                </c:pt>
                <c:pt idx="7">
                  <c:v>22</c:v>
                </c:pt>
                <c:pt idx="8">
                  <c:v>29</c:v>
                </c:pt>
                <c:pt idx="9">
                  <c:v>31</c:v>
                </c:pt>
                <c:pt idx="10">
                  <c:v>23</c:v>
                </c:pt>
                <c:pt idx="11">
                  <c:v>41</c:v>
                </c:pt>
                <c:pt idx="12">
                  <c:v>14</c:v>
                </c:pt>
                <c:pt idx="13">
                  <c:v>18</c:v>
                </c:pt>
                <c:pt idx="14">
                  <c:v>22</c:v>
                </c:pt>
                <c:pt idx="15">
                  <c:v>16</c:v>
                </c:pt>
                <c:pt idx="16">
                  <c:v>15</c:v>
                </c:pt>
                <c:pt idx="17">
                  <c:v>24</c:v>
                </c:pt>
                <c:pt idx="18">
                  <c:v>27</c:v>
                </c:pt>
                <c:pt idx="19">
                  <c:v>40</c:v>
                </c:pt>
                <c:pt idx="20">
                  <c:v>40</c:v>
                </c:pt>
                <c:pt idx="21">
                  <c:v>35</c:v>
                </c:pt>
                <c:pt idx="22">
                  <c:v>47</c:v>
                </c:pt>
                <c:pt idx="23">
                  <c:v>42</c:v>
                </c:pt>
                <c:pt idx="24">
                  <c:v>26</c:v>
                </c:pt>
                <c:pt idx="25">
                  <c:v>22</c:v>
                </c:pt>
                <c:pt idx="26">
                  <c:v>24</c:v>
                </c:pt>
                <c:pt idx="27">
                  <c:v>27</c:v>
                </c:pt>
                <c:pt idx="28">
                  <c:v>38</c:v>
                </c:pt>
                <c:pt idx="29">
                  <c:v>35</c:v>
                </c:pt>
                <c:pt idx="30">
                  <c:v>31</c:v>
                </c:pt>
                <c:pt idx="31">
                  <c:v>51</c:v>
                </c:pt>
                <c:pt idx="32">
                  <c:v>44</c:v>
                </c:pt>
                <c:pt idx="33">
                  <c:v>34</c:v>
                </c:pt>
                <c:pt idx="34">
                  <c:v>33</c:v>
                </c:pt>
                <c:pt idx="35">
                  <c:v>54</c:v>
                </c:pt>
                <c:pt idx="36">
                  <c:v>24</c:v>
                </c:pt>
                <c:pt idx="37">
                  <c:v>22</c:v>
                </c:pt>
                <c:pt idx="38">
                  <c:v>20</c:v>
                </c:pt>
                <c:pt idx="39">
                  <c:v>19</c:v>
                </c:pt>
                <c:pt idx="40">
                  <c:v>25</c:v>
                </c:pt>
                <c:pt idx="41">
                  <c:v>17</c:v>
                </c:pt>
                <c:pt idx="42">
                  <c:v>17</c:v>
                </c:pt>
                <c:pt idx="43">
                  <c:v>39</c:v>
                </c:pt>
                <c:pt idx="44">
                  <c:v>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46F3-45C6-84B9-BA72ED2AB793}"/>
            </c:ext>
          </c:extLst>
        </c:ser>
        <c:ser>
          <c:idx val="20"/>
          <c:order val="20"/>
          <c:tx>
            <c:strRef>
              <c:f>'Fuel Voucher Stats'!$A$16</c:f>
              <c:strCache>
                <c:ptCount val="1"/>
                <c:pt idx="0">
                  <c:v>Esh Winning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'Fuel Voucher Stats'!$B$16:$BD$16</c:f>
              <c:numCache>
                <c:formatCode>0</c:formatCode>
                <c:ptCount val="5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0</c:v>
                </c:pt>
                <c:pt idx="18">
                  <c:v>3</c:v>
                </c:pt>
                <c:pt idx="19">
                  <c:v>0</c:v>
                </c:pt>
                <c:pt idx="20">
                  <c:v>5</c:v>
                </c:pt>
                <c:pt idx="21">
                  <c:v>3</c:v>
                </c:pt>
                <c:pt idx="22">
                  <c:v>3</c:v>
                </c:pt>
                <c:pt idx="23">
                  <c:v>1</c:v>
                </c:pt>
                <c:pt idx="24">
                  <c:v>1</c:v>
                </c:pt>
                <c:pt idx="25">
                  <c:v>0</c:v>
                </c:pt>
                <c:pt idx="26">
                  <c:v>3</c:v>
                </c:pt>
                <c:pt idx="27">
                  <c:v>7</c:v>
                </c:pt>
                <c:pt idx="28">
                  <c:v>1</c:v>
                </c:pt>
                <c:pt idx="29">
                  <c:v>3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5</c:v>
                </c:pt>
                <c:pt idx="36">
                  <c:v>0</c:v>
                </c:pt>
                <c:pt idx="37">
                  <c:v>4</c:v>
                </c:pt>
                <c:pt idx="38">
                  <c:v>2</c:v>
                </c:pt>
                <c:pt idx="39">
                  <c:v>2</c:v>
                </c:pt>
                <c:pt idx="40">
                  <c:v>4</c:v>
                </c:pt>
                <c:pt idx="41">
                  <c:v>1</c:v>
                </c:pt>
                <c:pt idx="42">
                  <c:v>0</c:v>
                </c:pt>
                <c:pt idx="43">
                  <c:v>5</c:v>
                </c:pt>
                <c:pt idx="44">
                  <c:v>0</c:v>
                </c:pt>
                <c:pt idx="45">
                  <c:v>4</c:v>
                </c:pt>
                <c:pt idx="46">
                  <c:v>3</c:v>
                </c:pt>
                <c:pt idx="47">
                  <c:v>5</c:v>
                </c:pt>
                <c:pt idx="48">
                  <c:v>3</c:v>
                </c:pt>
                <c:pt idx="49">
                  <c:v>4</c:v>
                </c:pt>
                <c:pt idx="50">
                  <c:v>0</c:v>
                </c:pt>
                <c:pt idx="51">
                  <c:v>1</c:v>
                </c:pt>
                <c:pt idx="52">
                  <c:v>3</c:v>
                </c:pt>
                <c:pt idx="53">
                  <c:v>4</c:v>
                </c:pt>
                <c:pt idx="54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AA2-412B-8AFD-FB2C84D53E78}"/>
            </c:ext>
          </c:extLst>
        </c:ser>
        <c:ser>
          <c:idx val="21"/>
          <c:order val="21"/>
          <c:tx>
            <c:strRef>
              <c:f>'Fuel Voucher Stats'!$A$27</c:f>
              <c:strCache>
                <c:ptCount val="1"/>
                <c:pt idx="0">
                  <c:v>Unknown Location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'Fuel Voucher Stats'!$B$27:$BD$27</c:f>
              <c:numCache>
                <c:formatCode>General</c:formatCode>
                <c:ptCount val="55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2</c:v>
                </c:pt>
                <c:pt idx="6">
                  <c:v>12</c:v>
                </c:pt>
                <c:pt idx="7">
                  <c:v>17</c:v>
                </c:pt>
                <c:pt idx="8">
                  <c:v>5</c:v>
                </c:pt>
                <c:pt idx="9">
                  <c:v>10</c:v>
                </c:pt>
                <c:pt idx="10">
                  <c:v>4</c:v>
                </c:pt>
                <c:pt idx="11">
                  <c:v>2</c:v>
                </c:pt>
                <c:pt idx="12">
                  <c:v>1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 formatCode="0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AA2-412B-8AFD-FB2C84D53E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43223512"/>
        <c:axId val="843228104"/>
      </c:lineChart>
      <c:dateAx>
        <c:axId val="843223512"/>
        <c:scaling>
          <c:orientation val="minMax"/>
        </c:scaling>
        <c:delete val="0"/>
        <c:axPos val="b"/>
        <c:majorGridlines>
          <c:spPr>
            <a:ln w="12700" cap="flat" cmpd="sng" algn="ctr">
              <a:solidFill>
                <a:schemeClr val="tx1"/>
              </a:solidFill>
              <a:round/>
            </a:ln>
            <a:effectLst/>
          </c:spPr>
        </c:majorGridlines>
        <c:numFmt formatCode="mmm\-yy" sourceLinked="1"/>
        <c:majorTickMark val="out"/>
        <c:minorTickMark val="out"/>
        <c:tickLblPos val="nextTo"/>
        <c:spPr>
          <a:noFill/>
          <a:ln w="12700" cap="flat" cmpd="sng" algn="ctr">
            <a:solidFill>
              <a:schemeClr val="accen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3228104"/>
        <c:crosses val="autoZero"/>
        <c:auto val="1"/>
        <c:lblOffset val="100"/>
        <c:baseTimeUnit val="days"/>
        <c:majorUnit val="1"/>
        <c:majorTimeUnit val="years"/>
        <c:minorUnit val="1"/>
        <c:minorTimeUnit val="months"/>
      </c:dateAx>
      <c:valAx>
        <c:axId val="843228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32235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800"/>
              <a:t>County Durham Foodbank People fed per month</a:t>
            </a:r>
          </a:p>
        </c:rich>
      </c:tx>
      <c:layout>
        <c:manualLayout>
          <c:xMode val="edge"/>
          <c:yMode val="edge"/>
          <c:x val="0.24851920655563917"/>
          <c:y val="4.880134303390976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9149649980278092E-2"/>
          <c:y val="0.14033107945325676"/>
          <c:w val="0.88473639004010107"/>
          <c:h val="0.72017276556672416"/>
        </c:manualLayout>
      </c:layout>
      <c:lineChart>
        <c:grouping val="standard"/>
        <c:varyColors val="0"/>
        <c:ser>
          <c:idx val="0"/>
          <c:order val="0"/>
          <c:tx>
            <c:strRef>
              <c:f>[1]Global!$L$1</c:f>
              <c:strCache>
                <c:ptCount val="1"/>
                <c:pt idx="0">
                  <c:v>Number fed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[1]Global!$A$3:$A$100</c:f>
              <c:numCache>
                <c:formatCode>General</c:formatCode>
                <c:ptCount val="98"/>
                <c:pt idx="0">
                  <c:v>40787</c:v>
                </c:pt>
                <c:pt idx="1">
                  <c:v>40817</c:v>
                </c:pt>
                <c:pt idx="2">
                  <c:v>40848</c:v>
                </c:pt>
                <c:pt idx="3">
                  <c:v>40878</c:v>
                </c:pt>
                <c:pt idx="4">
                  <c:v>40909</c:v>
                </c:pt>
                <c:pt idx="5">
                  <c:v>40940</c:v>
                </c:pt>
                <c:pt idx="6">
                  <c:v>40969</c:v>
                </c:pt>
                <c:pt idx="7">
                  <c:v>41000</c:v>
                </c:pt>
                <c:pt idx="8">
                  <c:v>41030</c:v>
                </c:pt>
                <c:pt idx="9">
                  <c:v>41061</c:v>
                </c:pt>
                <c:pt idx="10">
                  <c:v>41091</c:v>
                </c:pt>
                <c:pt idx="11">
                  <c:v>41122</c:v>
                </c:pt>
                <c:pt idx="12">
                  <c:v>41153</c:v>
                </c:pt>
                <c:pt idx="13">
                  <c:v>41183</c:v>
                </c:pt>
                <c:pt idx="14">
                  <c:v>41214</c:v>
                </c:pt>
                <c:pt idx="15">
                  <c:v>41244</c:v>
                </c:pt>
                <c:pt idx="16">
                  <c:v>41275</c:v>
                </c:pt>
                <c:pt idx="17">
                  <c:v>41306</c:v>
                </c:pt>
                <c:pt idx="18">
                  <c:v>41334</c:v>
                </c:pt>
                <c:pt idx="19">
                  <c:v>41365</c:v>
                </c:pt>
                <c:pt idx="20">
                  <c:v>41395</c:v>
                </c:pt>
                <c:pt idx="21">
                  <c:v>41426</c:v>
                </c:pt>
                <c:pt idx="22">
                  <c:v>41456</c:v>
                </c:pt>
                <c:pt idx="23">
                  <c:v>41487</c:v>
                </c:pt>
                <c:pt idx="24">
                  <c:v>41518</c:v>
                </c:pt>
                <c:pt idx="25">
                  <c:v>41548</c:v>
                </c:pt>
                <c:pt idx="26">
                  <c:v>41579</c:v>
                </c:pt>
                <c:pt idx="27">
                  <c:v>41609</c:v>
                </c:pt>
                <c:pt idx="28">
                  <c:v>41640</c:v>
                </c:pt>
                <c:pt idx="29">
                  <c:v>41671</c:v>
                </c:pt>
                <c:pt idx="30">
                  <c:v>41699</c:v>
                </c:pt>
                <c:pt idx="31">
                  <c:v>41730</c:v>
                </c:pt>
                <c:pt idx="32">
                  <c:v>41760</c:v>
                </c:pt>
                <c:pt idx="33">
                  <c:v>41791</c:v>
                </c:pt>
                <c:pt idx="34">
                  <c:v>41821</c:v>
                </c:pt>
                <c:pt idx="35">
                  <c:v>41852</c:v>
                </c:pt>
                <c:pt idx="36">
                  <c:v>41883</c:v>
                </c:pt>
                <c:pt idx="37">
                  <c:v>41913</c:v>
                </c:pt>
                <c:pt idx="38">
                  <c:v>41944</c:v>
                </c:pt>
                <c:pt idx="39">
                  <c:v>41974</c:v>
                </c:pt>
                <c:pt idx="40">
                  <c:v>42005</c:v>
                </c:pt>
                <c:pt idx="41">
                  <c:v>42036</c:v>
                </c:pt>
                <c:pt idx="42">
                  <c:v>42064</c:v>
                </c:pt>
                <c:pt idx="43">
                  <c:v>42095</c:v>
                </c:pt>
                <c:pt idx="44">
                  <c:v>42125</c:v>
                </c:pt>
                <c:pt idx="45">
                  <c:v>42156</c:v>
                </c:pt>
                <c:pt idx="46">
                  <c:v>42186</c:v>
                </c:pt>
                <c:pt idx="47">
                  <c:v>42217</c:v>
                </c:pt>
                <c:pt idx="48">
                  <c:v>42248</c:v>
                </c:pt>
                <c:pt idx="49">
                  <c:v>42278</c:v>
                </c:pt>
                <c:pt idx="50">
                  <c:v>42309</c:v>
                </c:pt>
                <c:pt idx="51">
                  <c:v>42339</c:v>
                </c:pt>
                <c:pt idx="52">
                  <c:v>42370</c:v>
                </c:pt>
                <c:pt idx="53">
                  <c:v>42401</c:v>
                </c:pt>
                <c:pt idx="54">
                  <c:v>42430</c:v>
                </c:pt>
                <c:pt idx="55">
                  <c:v>42461</c:v>
                </c:pt>
                <c:pt idx="56">
                  <c:v>42491</c:v>
                </c:pt>
                <c:pt idx="57">
                  <c:v>42522</c:v>
                </c:pt>
                <c:pt idx="58">
                  <c:v>42552</c:v>
                </c:pt>
                <c:pt idx="59">
                  <c:v>42583</c:v>
                </c:pt>
                <c:pt idx="60">
                  <c:v>42614</c:v>
                </c:pt>
                <c:pt idx="61">
                  <c:v>42644</c:v>
                </c:pt>
                <c:pt idx="62">
                  <c:v>42675</c:v>
                </c:pt>
                <c:pt idx="63">
                  <c:v>42705</c:v>
                </c:pt>
                <c:pt idx="64">
                  <c:v>42736</c:v>
                </c:pt>
                <c:pt idx="65">
                  <c:v>42767</c:v>
                </c:pt>
                <c:pt idx="66">
                  <c:v>42795</c:v>
                </c:pt>
                <c:pt idx="67">
                  <c:v>42826</c:v>
                </c:pt>
                <c:pt idx="68">
                  <c:v>42856</c:v>
                </c:pt>
                <c:pt idx="69">
                  <c:v>42887</c:v>
                </c:pt>
                <c:pt idx="70">
                  <c:v>42917</c:v>
                </c:pt>
                <c:pt idx="71">
                  <c:v>42948</c:v>
                </c:pt>
                <c:pt idx="72">
                  <c:v>42979</c:v>
                </c:pt>
                <c:pt idx="73">
                  <c:v>43009</c:v>
                </c:pt>
                <c:pt idx="74">
                  <c:v>43040</c:v>
                </c:pt>
                <c:pt idx="75">
                  <c:v>43070</c:v>
                </c:pt>
                <c:pt idx="76">
                  <c:v>43101</c:v>
                </c:pt>
                <c:pt idx="77">
                  <c:v>43132</c:v>
                </c:pt>
                <c:pt idx="78">
                  <c:v>43160</c:v>
                </c:pt>
                <c:pt idx="79">
                  <c:v>43191</c:v>
                </c:pt>
                <c:pt idx="80">
                  <c:v>43221</c:v>
                </c:pt>
                <c:pt idx="81">
                  <c:v>43252</c:v>
                </c:pt>
                <c:pt idx="82">
                  <c:v>43282</c:v>
                </c:pt>
                <c:pt idx="83">
                  <c:v>43313</c:v>
                </c:pt>
                <c:pt idx="84">
                  <c:v>43344</c:v>
                </c:pt>
                <c:pt idx="85">
                  <c:v>43374</c:v>
                </c:pt>
                <c:pt idx="86">
                  <c:v>43405</c:v>
                </c:pt>
                <c:pt idx="87">
                  <c:v>43435</c:v>
                </c:pt>
                <c:pt idx="88">
                  <c:v>43466</c:v>
                </c:pt>
                <c:pt idx="89">
                  <c:v>43497</c:v>
                </c:pt>
                <c:pt idx="90">
                  <c:v>43525</c:v>
                </c:pt>
                <c:pt idx="91">
                  <c:v>43556</c:v>
                </c:pt>
                <c:pt idx="92">
                  <c:v>43586</c:v>
                </c:pt>
                <c:pt idx="93">
                  <c:v>43617</c:v>
                </c:pt>
                <c:pt idx="94">
                  <c:v>43647</c:v>
                </c:pt>
                <c:pt idx="95">
                  <c:v>43678</c:v>
                </c:pt>
                <c:pt idx="96">
                  <c:v>43709</c:v>
                </c:pt>
                <c:pt idx="97">
                  <c:v>43739</c:v>
                </c:pt>
              </c:numCache>
            </c:numRef>
          </c:cat>
          <c:val>
            <c:numRef>
              <c:f>[1]Global!$M$3:$M$100</c:f>
              <c:numCache>
                <c:formatCode>General</c:formatCode>
                <c:ptCount val="98"/>
                <c:pt idx="1">
                  <c:v>18</c:v>
                </c:pt>
                <c:pt idx="2">
                  <c:v>58</c:v>
                </c:pt>
                <c:pt idx="3">
                  <c:v>237</c:v>
                </c:pt>
                <c:pt idx="4">
                  <c:v>130</c:v>
                </c:pt>
                <c:pt idx="5">
                  <c:v>193</c:v>
                </c:pt>
                <c:pt idx="6">
                  <c:v>302</c:v>
                </c:pt>
                <c:pt idx="7">
                  <c:v>239</c:v>
                </c:pt>
                <c:pt idx="8">
                  <c:v>287</c:v>
                </c:pt>
                <c:pt idx="9">
                  <c:v>348</c:v>
                </c:pt>
                <c:pt idx="10">
                  <c:v>464</c:v>
                </c:pt>
                <c:pt idx="11">
                  <c:v>587</c:v>
                </c:pt>
                <c:pt idx="12">
                  <c:v>346</c:v>
                </c:pt>
                <c:pt idx="13">
                  <c:v>495</c:v>
                </c:pt>
                <c:pt idx="14">
                  <c:v>560</c:v>
                </c:pt>
                <c:pt idx="15">
                  <c:v>724</c:v>
                </c:pt>
                <c:pt idx="16">
                  <c:v>529</c:v>
                </c:pt>
                <c:pt idx="17">
                  <c:v>662</c:v>
                </c:pt>
                <c:pt idx="18">
                  <c:v>764</c:v>
                </c:pt>
                <c:pt idx="19">
                  <c:v>880</c:v>
                </c:pt>
                <c:pt idx="20">
                  <c:v>1109</c:v>
                </c:pt>
                <c:pt idx="21">
                  <c:v>1065</c:v>
                </c:pt>
                <c:pt idx="22">
                  <c:v>1171</c:v>
                </c:pt>
                <c:pt idx="23">
                  <c:v>1087</c:v>
                </c:pt>
                <c:pt idx="24">
                  <c:v>932</c:v>
                </c:pt>
                <c:pt idx="25">
                  <c:v>1361</c:v>
                </c:pt>
                <c:pt idx="26">
                  <c:v>1094</c:v>
                </c:pt>
                <c:pt idx="27">
                  <c:v>1305</c:v>
                </c:pt>
                <c:pt idx="28">
                  <c:v>1428</c:v>
                </c:pt>
                <c:pt idx="29">
                  <c:v>1335</c:v>
                </c:pt>
                <c:pt idx="30">
                  <c:v>1384</c:v>
                </c:pt>
                <c:pt idx="31">
                  <c:v>1331</c:v>
                </c:pt>
                <c:pt idx="32">
                  <c:v>1180</c:v>
                </c:pt>
                <c:pt idx="33">
                  <c:v>1061</c:v>
                </c:pt>
                <c:pt idx="34">
                  <c:v>1302</c:v>
                </c:pt>
                <c:pt idx="35">
                  <c:v>1444</c:v>
                </c:pt>
                <c:pt idx="36">
                  <c:v>1344</c:v>
                </c:pt>
                <c:pt idx="37">
                  <c:v>1223</c:v>
                </c:pt>
                <c:pt idx="38">
                  <c:v>1152</c:v>
                </c:pt>
                <c:pt idx="39">
                  <c:v>1624</c:v>
                </c:pt>
                <c:pt idx="40">
                  <c:v>1003</c:v>
                </c:pt>
                <c:pt idx="41">
                  <c:v>972</c:v>
                </c:pt>
                <c:pt idx="42">
                  <c:v>1062</c:v>
                </c:pt>
                <c:pt idx="43">
                  <c:v>721</c:v>
                </c:pt>
                <c:pt idx="44">
                  <c:v>1069</c:v>
                </c:pt>
                <c:pt idx="45">
                  <c:v>1197</c:v>
                </c:pt>
                <c:pt idx="46">
                  <c:v>1191</c:v>
                </c:pt>
                <c:pt idx="47">
                  <c:v>1028</c:v>
                </c:pt>
                <c:pt idx="48">
                  <c:v>1319</c:v>
                </c:pt>
                <c:pt idx="49">
                  <c:v>1223</c:v>
                </c:pt>
                <c:pt idx="50">
                  <c:v>1403</c:v>
                </c:pt>
                <c:pt idx="51">
                  <c:v>2111</c:v>
                </c:pt>
                <c:pt idx="52">
                  <c:v>1732</c:v>
                </c:pt>
                <c:pt idx="53">
                  <c:v>1535</c:v>
                </c:pt>
                <c:pt idx="54">
                  <c:v>1625</c:v>
                </c:pt>
                <c:pt idx="55">
                  <c:v>964</c:v>
                </c:pt>
                <c:pt idx="56">
                  <c:v>1242</c:v>
                </c:pt>
                <c:pt idx="57">
                  <c:v>1123</c:v>
                </c:pt>
                <c:pt idx="58">
                  <c:v>1098</c:v>
                </c:pt>
                <c:pt idx="59">
                  <c:v>1104</c:v>
                </c:pt>
                <c:pt idx="60">
                  <c:v>1335</c:v>
                </c:pt>
                <c:pt idx="61">
                  <c:v>1255</c:v>
                </c:pt>
                <c:pt idx="62">
                  <c:v>1799</c:v>
                </c:pt>
                <c:pt idx="63">
                  <c:v>1718</c:v>
                </c:pt>
                <c:pt idx="64">
                  <c:v>1633</c:v>
                </c:pt>
                <c:pt idx="65">
                  <c:v>1572</c:v>
                </c:pt>
                <c:pt idx="66">
                  <c:v>1781</c:v>
                </c:pt>
                <c:pt idx="67">
                  <c:v>1205</c:v>
                </c:pt>
                <c:pt idx="68">
                  <c:v>1242</c:v>
                </c:pt>
                <c:pt idx="69">
                  <c:v>1295</c:v>
                </c:pt>
                <c:pt idx="70">
                  <c:v>1236</c:v>
                </c:pt>
                <c:pt idx="71">
                  <c:v>1261</c:v>
                </c:pt>
                <c:pt idx="72">
                  <c:v>1195</c:v>
                </c:pt>
                <c:pt idx="73">
                  <c:v>1276</c:v>
                </c:pt>
                <c:pt idx="74">
                  <c:v>1803</c:v>
                </c:pt>
                <c:pt idx="75">
                  <c:v>2027</c:v>
                </c:pt>
                <c:pt idx="76">
                  <c:v>1562</c:v>
                </c:pt>
                <c:pt idx="77">
                  <c:v>1492</c:v>
                </c:pt>
                <c:pt idx="78">
                  <c:v>1721</c:v>
                </c:pt>
                <c:pt idx="79">
                  <c:v>1364</c:v>
                </c:pt>
                <c:pt idx="80">
                  <c:v>1302</c:v>
                </c:pt>
                <c:pt idx="81">
                  <c:v>1201</c:v>
                </c:pt>
                <c:pt idx="82">
                  <c:v>1193</c:v>
                </c:pt>
                <c:pt idx="83">
                  <c:v>1408</c:v>
                </c:pt>
                <c:pt idx="84">
                  <c:v>1498</c:v>
                </c:pt>
                <c:pt idx="85">
                  <c:v>1750</c:v>
                </c:pt>
                <c:pt idx="86">
                  <c:v>1968</c:v>
                </c:pt>
                <c:pt idx="87">
                  <c:v>2217</c:v>
                </c:pt>
                <c:pt idx="88">
                  <c:v>2197</c:v>
                </c:pt>
                <c:pt idx="89">
                  <c:v>1738</c:v>
                </c:pt>
                <c:pt idx="90">
                  <c:v>1528</c:v>
                </c:pt>
                <c:pt idx="91">
                  <c:v>1458</c:v>
                </c:pt>
                <c:pt idx="92">
                  <c:v>1528</c:v>
                </c:pt>
                <c:pt idx="93">
                  <c:v>1228</c:v>
                </c:pt>
                <c:pt idx="94">
                  <c:v>1383</c:v>
                </c:pt>
                <c:pt idx="95">
                  <c:v>1420</c:v>
                </c:pt>
                <c:pt idx="96">
                  <c:v>1499</c:v>
                </c:pt>
                <c:pt idx="97">
                  <c:v>1763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F35-497D-A271-CA5DC6BEE7F2}"/>
            </c:ext>
          </c:extLst>
        </c:ser>
        <c:ser>
          <c:idx val="2"/>
          <c:order val="1"/>
          <c:tx>
            <c:v>Fuel Bank</c:v>
          </c:tx>
          <c:spPr>
            <a:ln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numRef>
              <c:f>[1]Global!$A$3:$A$100</c:f>
              <c:numCache>
                <c:formatCode>General</c:formatCode>
                <c:ptCount val="98"/>
                <c:pt idx="0">
                  <c:v>40787</c:v>
                </c:pt>
                <c:pt idx="1">
                  <c:v>40817</c:v>
                </c:pt>
                <c:pt idx="2">
                  <c:v>40848</c:v>
                </c:pt>
                <c:pt idx="3">
                  <c:v>40878</c:v>
                </c:pt>
                <c:pt idx="4">
                  <c:v>40909</c:v>
                </c:pt>
                <c:pt idx="5">
                  <c:v>40940</c:v>
                </c:pt>
                <c:pt idx="6">
                  <c:v>40969</c:v>
                </c:pt>
                <c:pt idx="7">
                  <c:v>41000</c:v>
                </c:pt>
                <c:pt idx="8">
                  <c:v>41030</c:v>
                </c:pt>
                <c:pt idx="9">
                  <c:v>41061</c:v>
                </c:pt>
                <c:pt idx="10">
                  <c:v>41091</c:v>
                </c:pt>
                <c:pt idx="11">
                  <c:v>41122</c:v>
                </c:pt>
                <c:pt idx="12">
                  <c:v>41153</c:v>
                </c:pt>
                <c:pt idx="13">
                  <c:v>41183</c:v>
                </c:pt>
                <c:pt idx="14">
                  <c:v>41214</c:v>
                </c:pt>
                <c:pt idx="15">
                  <c:v>41244</c:v>
                </c:pt>
                <c:pt idx="16">
                  <c:v>41275</c:v>
                </c:pt>
                <c:pt idx="17">
                  <c:v>41306</c:v>
                </c:pt>
                <c:pt idx="18">
                  <c:v>41334</c:v>
                </c:pt>
                <c:pt idx="19">
                  <c:v>41365</c:v>
                </c:pt>
                <c:pt idx="20">
                  <c:v>41395</c:v>
                </c:pt>
                <c:pt idx="21">
                  <c:v>41426</c:v>
                </c:pt>
                <c:pt idx="22">
                  <c:v>41456</c:v>
                </c:pt>
                <c:pt idx="23">
                  <c:v>41487</c:v>
                </c:pt>
                <c:pt idx="24">
                  <c:v>41518</c:v>
                </c:pt>
                <c:pt idx="25">
                  <c:v>41548</c:v>
                </c:pt>
                <c:pt idx="26">
                  <c:v>41579</c:v>
                </c:pt>
                <c:pt idx="27">
                  <c:v>41609</c:v>
                </c:pt>
                <c:pt idx="28">
                  <c:v>41640</c:v>
                </c:pt>
                <c:pt idx="29">
                  <c:v>41671</c:v>
                </c:pt>
                <c:pt idx="30">
                  <c:v>41699</c:v>
                </c:pt>
                <c:pt idx="31">
                  <c:v>41730</c:v>
                </c:pt>
                <c:pt idx="32">
                  <c:v>41760</c:v>
                </c:pt>
                <c:pt idx="33">
                  <c:v>41791</c:v>
                </c:pt>
                <c:pt idx="34">
                  <c:v>41821</c:v>
                </c:pt>
                <c:pt idx="35">
                  <c:v>41852</c:v>
                </c:pt>
                <c:pt idx="36">
                  <c:v>41883</c:v>
                </c:pt>
                <c:pt idx="37">
                  <c:v>41913</c:v>
                </c:pt>
                <c:pt idx="38">
                  <c:v>41944</c:v>
                </c:pt>
                <c:pt idx="39">
                  <c:v>41974</c:v>
                </c:pt>
                <c:pt idx="40">
                  <c:v>42005</c:v>
                </c:pt>
                <c:pt idx="41">
                  <c:v>42036</c:v>
                </c:pt>
                <c:pt idx="42">
                  <c:v>42064</c:v>
                </c:pt>
                <c:pt idx="43">
                  <c:v>42095</c:v>
                </c:pt>
                <c:pt idx="44">
                  <c:v>42125</c:v>
                </c:pt>
                <c:pt idx="45">
                  <c:v>42156</c:v>
                </c:pt>
                <c:pt idx="46">
                  <c:v>42186</c:v>
                </c:pt>
                <c:pt idx="47">
                  <c:v>42217</c:v>
                </c:pt>
                <c:pt idx="48">
                  <c:v>42248</c:v>
                </c:pt>
                <c:pt idx="49">
                  <c:v>42278</c:v>
                </c:pt>
                <c:pt idx="50">
                  <c:v>42309</c:v>
                </c:pt>
                <c:pt idx="51">
                  <c:v>42339</c:v>
                </c:pt>
                <c:pt idx="52">
                  <c:v>42370</c:v>
                </c:pt>
                <c:pt idx="53">
                  <c:v>42401</c:v>
                </c:pt>
                <c:pt idx="54">
                  <c:v>42430</c:v>
                </c:pt>
                <c:pt idx="55">
                  <c:v>42461</c:v>
                </c:pt>
                <c:pt idx="56">
                  <c:v>42491</c:v>
                </c:pt>
                <c:pt idx="57">
                  <c:v>42522</c:v>
                </c:pt>
                <c:pt idx="58">
                  <c:v>42552</c:v>
                </c:pt>
                <c:pt idx="59">
                  <c:v>42583</c:v>
                </c:pt>
                <c:pt idx="60">
                  <c:v>42614</c:v>
                </c:pt>
                <c:pt idx="61">
                  <c:v>42644</c:v>
                </c:pt>
                <c:pt idx="62">
                  <c:v>42675</c:v>
                </c:pt>
                <c:pt idx="63">
                  <c:v>42705</c:v>
                </c:pt>
                <c:pt idx="64">
                  <c:v>42736</c:v>
                </c:pt>
                <c:pt idx="65">
                  <c:v>42767</c:v>
                </c:pt>
                <c:pt idx="66">
                  <c:v>42795</c:v>
                </c:pt>
                <c:pt idx="67">
                  <c:v>42826</c:v>
                </c:pt>
                <c:pt idx="68">
                  <c:v>42856</c:v>
                </c:pt>
                <c:pt idx="69">
                  <c:v>42887</c:v>
                </c:pt>
                <c:pt idx="70">
                  <c:v>42917</c:v>
                </c:pt>
                <c:pt idx="71">
                  <c:v>42948</c:v>
                </c:pt>
                <c:pt idx="72">
                  <c:v>42979</c:v>
                </c:pt>
                <c:pt idx="73">
                  <c:v>43009</c:v>
                </c:pt>
                <c:pt idx="74">
                  <c:v>43040</c:v>
                </c:pt>
                <c:pt idx="75">
                  <c:v>43070</c:v>
                </c:pt>
                <c:pt idx="76">
                  <c:v>43101</c:v>
                </c:pt>
                <c:pt idx="77">
                  <c:v>43132</c:v>
                </c:pt>
                <c:pt idx="78">
                  <c:v>43160</c:v>
                </c:pt>
                <c:pt idx="79">
                  <c:v>43191</c:v>
                </c:pt>
                <c:pt idx="80">
                  <c:v>43221</c:v>
                </c:pt>
                <c:pt idx="81">
                  <c:v>43252</c:v>
                </c:pt>
                <c:pt idx="82">
                  <c:v>43282</c:v>
                </c:pt>
                <c:pt idx="83">
                  <c:v>43313</c:v>
                </c:pt>
                <c:pt idx="84">
                  <c:v>43344</c:v>
                </c:pt>
                <c:pt idx="85">
                  <c:v>43374</c:v>
                </c:pt>
                <c:pt idx="86">
                  <c:v>43405</c:v>
                </c:pt>
                <c:pt idx="87">
                  <c:v>43435</c:v>
                </c:pt>
                <c:pt idx="88">
                  <c:v>43466</c:v>
                </c:pt>
                <c:pt idx="89">
                  <c:v>43497</c:v>
                </c:pt>
                <c:pt idx="90">
                  <c:v>43525</c:v>
                </c:pt>
                <c:pt idx="91">
                  <c:v>43556</c:v>
                </c:pt>
                <c:pt idx="92">
                  <c:v>43586</c:v>
                </c:pt>
                <c:pt idx="93">
                  <c:v>43617</c:v>
                </c:pt>
                <c:pt idx="94">
                  <c:v>43647</c:v>
                </c:pt>
                <c:pt idx="95">
                  <c:v>43678</c:v>
                </c:pt>
                <c:pt idx="96">
                  <c:v>43709</c:v>
                </c:pt>
                <c:pt idx="97">
                  <c:v>43739</c:v>
                </c:pt>
              </c:numCache>
            </c:numRef>
          </c:cat>
          <c:val>
            <c:numRef>
              <c:f>[1]Global!$Y$3:$Y$100</c:f>
              <c:numCache>
                <c:formatCode>General</c:formatCode>
                <c:ptCount val="98"/>
                <c:pt idx="43">
                  <c:v>42</c:v>
                </c:pt>
                <c:pt idx="44">
                  <c:v>265</c:v>
                </c:pt>
                <c:pt idx="45">
                  <c:v>433</c:v>
                </c:pt>
                <c:pt idx="46">
                  <c:v>284</c:v>
                </c:pt>
                <c:pt idx="47">
                  <c:v>292</c:v>
                </c:pt>
                <c:pt idx="48">
                  <c:v>612</c:v>
                </c:pt>
                <c:pt idx="49">
                  <c:v>632</c:v>
                </c:pt>
                <c:pt idx="50">
                  <c:v>655</c:v>
                </c:pt>
                <c:pt idx="51">
                  <c:v>982</c:v>
                </c:pt>
                <c:pt idx="52">
                  <c:v>1074</c:v>
                </c:pt>
                <c:pt idx="53">
                  <c:v>874</c:v>
                </c:pt>
                <c:pt idx="54">
                  <c:v>812</c:v>
                </c:pt>
                <c:pt idx="55">
                  <c:v>501</c:v>
                </c:pt>
                <c:pt idx="56">
                  <c:v>453</c:v>
                </c:pt>
                <c:pt idx="57">
                  <c:v>476</c:v>
                </c:pt>
                <c:pt idx="58">
                  <c:v>395</c:v>
                </c:pt>
                <c:pt idx="59">
                  <c:v>425</c:v>
                </c:pt>
                <c:pt idx="60">
                  <c:v>498</c:v>
                </c:pt>
                <c:pt idx="61">
                  <c:v>615</c:v>
                </c:pt>
                <c:pt idx="62">
                  <c:v>1010</c:v>
                </c:pt>
                <c:pt idx="63">
                  <c:v>917</c:v>
                </c:pt>
                <c:pt idx="64">
                  <c:v>929</c:v>
                </c:pt>
                <c:pt idx="65">
                  <c:v>911</c:v>
                </c:pt>
                <c:pt idx="66">
                  <c:v>867</c:v>
                </c:pt>
                <c:pt idx="67">
                  <c:v>540</c:v>
                </c:pt>
                <c:pt idx="68">
                  <c:v>524</c:v>
                </c:pt>
                <c:pt idx="69">
                  <c:v>529</c:v>
                </c:pt>
                <c:pt idx="70">
                  <c:v>528</c:v>
                </c:pt>
                <c:pt idx="71">
                  <c:v>540</c:v>
                </c:pt>
                <c:pt idx="72">
                  <c:v>555</c:v>
                </c:pt>
                <c:pt idx="73">
                  <c:v>577</c:v>
                </c:pt>
                <c:pt idx="74">
                  <c:v>938</c:v>
                </c:pt>
                <c:pt idx="75">
                  <c:v>1058</c:v>
                </c:pt>
                <c:pt idx="76">
                  <c:v>914</c:v>
                </c:pt>
                <c:pt idx="77">
                  <c:v>808</c:v>
                </c:pt>
                <c:pt idx="78">
                  <c:v>970</c:v>
                </c:pt>
                <c:pt idx="79">
                  <c:v>675</c:v>
                </c:pt>
                <c:pt idx="80">
                  <c:v>511</c:v>
                </c:pt>
                <c:pt idx="81">
                  <c:v>489</c:v>
                </c:pt>
                <c:pt idx="82">
                  <c:v>394</c:v>
                </c:pt>
                <c:pt idx="83">
                  <c:v>517</c:v>
                </c:pt>
                <c:pt idx="84">
                  <c:v>572</c:v>
                </c:pt>
                <c:pt idx="85">
                  <c:v>681</c:v>
                </c:pt>
                <c:pt idx="86">
                  <c:v>800</c:v>
                </c:pt>
                <c:pt idx="87">
                  <c:v>799</c:v>
                </c:pt>
                <c:pt idx="88">
                  <c:v>1012</c:v>
                </c:pt>
                <c:pt idx="89">
                  <c:v>772</c:v>
                </c:pt>
                <c:pt idx="90">
                  <c:v>544</c:v>
                </c:pt>
                <c:pt idx="91">
                  <c:v>484</c:v>
                </c:pt>
                <c:pt idx="92">
                  <c:v>488</c:v>
                </c:pt>
                <c:pt idx="93">
                  <c:v>295</c:v>
                </c:pt>
                <c:pt idx="94">
                  <c:v>477</c:v>
                </c:pt>
                <c:pt idx="95">
                  <c:v>450</c:v>
                </c:pt>
                <c:pt idx="96">
                  <c:v>496</c:v>
                </c:pt>
                <c:pt idx="97">
                  <c:v>578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F35-497D-A271-CA5DC6BEE7F2}"/>
            </c:ext>
          </c:extLst>
        </c:ser>
        <c:ser>
          <c:idx val="3"/>
          <c:order val="2"/>
          <c:tx>
            <c:strRef>
              <c:f>[1]Global!$AL$45</c:f>
              <c:strCache>
                <c:ptCount val="1"/>
                <c:pt idx="0">
                  <c:v>Food Only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numRef>
              <c:f>[1]Global!$A$3:$A$100</c:f>
              <c:numCache>
                <c:formatCode>General</c:formatCode>
                <c:ptCount val="98"/>
                <c:pt idx="0">
                  <c:v>40787</c:v>
                </c:pt>
                <c:pt idx="1">
                  <c:v>40817</c:v>
                </c:pt>
                <c:pt idx="2">
                  <c:v>40848</c:v>
                </c:pt>
                <c:pt idx="3">
                  <c:v>40878</c:v>
                </c:pt>
                <c:pt idx="4">
                  <c:v>40909</c:v>
                </c:pt>
                <c:pt idx="5">
                  <c:v>40940</c:v>
                </c:pt>
                <c:pt idx="6">
                  <c:v>40969</c:v>
                </c:pt>
                <c:pt idx="7">
                  <c:v>41000</c:v>
                </c:pt>
                <c:pt idx="8">
                  <c:v>41030</c:v>
                </c:pt>
                <c:pt idx="9">
                  <c:v>41061</c:v>
                </c:pt>
                <c:pt idx="10">
                  <c:v>41091</c:v>
                </c:pt>
                <c:pt idx="11">
                  <c:v>41122</c:v>
                </c:pt>
                <c:pt idx="12">
                  <c:v>41153</c:v>
                </c:pt>
                <c:pt idx="13">
                  <c:v>41183</c:v>
                </c:pt>
                <c:pt idx="14">
                  <c:v>41214</c:v>
                </c:pt>
                <c:pt idx="15">
                  <c:v>41244</c:v>
                </c:pt>
                <c:pt idx="16">
                  <c:v>41275</c:v>
                </c:pt>
                <c:pt idx="17">
                  <c:v>41306</c:v>
                </c:pt>
                <c:pt idx="18">
                  <c:v>41334</c:v>
                </c:pt>
                <c:pt idx="19">
                  <c:v>41365</c:v>
                </c:pt>
                <c:pt idx="20">
                  <c:v>41395</c:v>
                </c:pt>
                <c:pt idx="21">
                  <c:v>41426</c:v>
                </c:pt>
                <c:pt idx="22">
                  <c:v>41456</c:v>
                </c:pt>
                <c:pt idx="23">
                  <c:v>41487</c:v>
                </c:pt>
                <c:pt idx="24">
                  <c:v>41518</c:v>
                </c:pt>
                <c:pt idx="25">
                  <c:v>41548</c:v>
                </c:pt>
                <c:pt idx="26">
                  <c:v>41579</c:v>
                </c:pt>
                <c:pt idx="27">
                  <c:v>41609</c:v>
                </c:pt>
                <c:pt idx="28">
                  <c:v>41640</c:v>
                </c:pt>
                <c:pt idx="29">
                  <c:v>41671</c:v>
                </c:pt>
                <c:pt idx="30">
                  <c:v>41699</c:v>
                </c:pt>
                <c:pt idx="31">
                  <c:v>41730</c:v>
                </c:pt>
                <c:pt idx="32">
                  <c:v>41760</c:v>
                </c:pt>
                <c:pt idx="33">
                  <c:v>41791</c:v>
                </c:pt>
                <c:pt idx="34">
                  <c:v>41821</c:v>
                </c:pt>
                <c:pt idx="35">
                  <c:v>41852</c:v>
                </c:pt>
                <c:pt idx="36">
                  <c:v>41883</c:v>
                </c:pt>
                <c:pt idx="37">
                  <c:v>41913</c:v>
                </c:pt>
                <c:pt idx="38">
                  <c:v>41944</c:v>
                </c:pt>
                <c:pt idx="39">
                  <c:v>41974</c:v>
                </c:pt>
                <c:pt idx="40">
                  <c:v>42005</c:v>
                </c:pt>
                <c:pt idx="41">
                  <c:v>42036</c:v>
                </c:pt>
                <c:pt idx="42">
                  <c:v>42064</c:v>
                </c:pt>
                <c:pt idx="43">
                  <c:v>42095</c:v>
                </c:pt>
                <c:pt idx="44">
                  <c:v>42125</c:v>
                </c:pt>
                <c:pt idx="45">
                  <c:v>42156</c:v>
                </c:pt>
                <c:pt idx="46">
                  <c:v>42186</c:v>
                </c:pt>
                <c:pt idx="47">
                  <c:v>42217</c:v>
                </c:pt>
                <c:pt idx="48">
                  <c:v>42248</c:v>
                </c:pt>
                <c:pt idx="49">
                  <c:v>42278</c:v>
                </c:pt>
                <c:pt idx="50">
                  <c:v>42309</c:v>
                </c:pt>
                <c:pt idx="51">
                  <c:v>42339</c:v>
                </c:pt>
                <c:pt idx="52">
                  <c:v>42370</c:v>
                </c:pt>
                <c:pt idx="53">
                  <c:v>42401</c:v>
                </c:pt>
                <c:pt idx="54">
                  <c:v>42430</c:v>
                </c:pt>
                <c:pt idx="55">
                  <c:v>42461</c:v>
                </c:pt>
                <c:pt idx="56">
                  <c:v>42491</c:v>
                </c:pt>
                <c:pt idx="57">
                  <c:v>42522</c:v>
                </c:pt>
                <c:pt idx="58">
                  <c:v>42552</c:v>
                </c:pt>
                <c:pt idx="59">
                  <c:v>42583</c:v>
                </c:pt>
                <c:pt idx="60">
                  <c:v>42614</c:v>
                </c:pt>
                <c:pt idx="61">
                  <c:v>42644</c:v>
                </c:pt>
                <c:pt idx="62">
                  <c:v>42675</c:v>
                </c:pt>
                <c:pt idx="63">
                  <c:v>42705</c:v>
                </c:pt>
                <c:pt idx="64">
                  <c:v>42736</c:v>
                </c:pt>
                <c:pt idx="65">
                  <c:v>42767</c:v>
                </c:pt>
                <c:pt idx="66">
                  <c:v>42795</c:v>
                </c:pt>
                <c:pt idx="67">
                  <c:v>42826</c:v>
                </c:pt>
                <c:pt idx="68">
                  <c:v>42856</c:v>
                </c:pt>
                <c:pt idx="69">
                  <c:v>42887</c:v>
                </c:pt>
                <c:pt idx="70">
                  <c:v>42917</c:v>
                </c:pt>
                <c:pt idx="71">
                  <c:v>42948</c:v>
                </c:pt>
                <c:pt idx="72">
                  <c:v>42979</c:v>
                </c:pt>
                <c:pt idx="73">
                  <c:v>43009</c:v>
                </c:pt>
                <c:pt idx="74">
                  <c:v>43040</c:v>
                </c:pt>
                <c:pt idx="75">
                  <c:v>43070</c:v>
                </c:pt>
                <c:pt idx="76">
                  <c:v>43101</c:v>
                </c:pt>
                <c:pt idx="77">
                  <c:v>43132</c:v>
                </c:pt>
                <c:pt idx="78">
                  <c:v>43160</c:v>
                </c:pt>
                <c:pt idx="79">
                  <c:v>43191</c:v>
                </c:pt>
                <c:pt idx="80">
                  <c:v>43221</c:v>
                </c:pt>
                <c:pt idx="81">
                  <c:v>43252</c:v>
                </c:pt>
                <c:pt idx="82">
                  <c:v>43282</c:v>
                </c:pt>
                <c:pt idx="83">
                  <c:v>43313</c:v>
                </c:pt>
                <c:pt idx="84">
                  <c:v>43344</c:v>
                </c:pt>
                <c:pt idx="85">
                  <c:v>43374</c:v>
                </c:pt>
                <c:pt idx="86">
                  <c:v>43405</c:v>
                </c:pt>
                <c:pt idx="87">
                  <c:v>43435</c:v>
                </c:pt>
                <c:pt idx="88">
                  <c:v>43466</c:v>
                </c:pt>
                <c:pt idx="89">
                  <c:v>43497</c:v>
                </c:pt>
                <c:pt idx="90">
                  <c:v>43525</c:v>
                </c:pt>
                <c:pt idx="91">
                  <c:v>43556</c:v>
                </c:pt>
                <c:pt idx="92">
                  <c:v>43586</c:v>
                </c:pt>
                <c:pt idx="93">
                  <c:v>43617</c:v>
                </c:pt>
                <c:pt idx="94">
                  <c:v>43647</c:v>
                </c:pt>
                <c:pt idx="95">
                  <c:v>43678</c:v>
                </c:pt>
                <c:pt idx="96">
                  <c:v>43709</c:v>
                </c:pt>
                <c:pt idx="97">
                  <c:v>43739</c:v>
                </c:pt>
              </c:numCache>
            </c:numRef>
          </c:cat>
          <c:val>
            <c:numRef>
              <c:f>[1]Global!$AN$3:$AN$100</c:f>
              <c:numCache>
                <c:formatCode>General</c:formatCode>
                <c:ptCount val="98"/>
                <c:pt idx="43">
                  <c:v>679</c:v>
                </c:pt>
                <c:pt idx="44">
                  <c:v>804</c:v>
                </c:pt>
                <c:pt idx="45">
                  <c:v>764</c:v>
                </c:pt>
                <c:pt idx="46">
                  <c:v>907</c:v>
                </c:pt>
                <c:pt idx="47">
                  <c:v>736</c:v>
                </c:pt>
                <c:pt idx="48">
                  <c:v>707</c:v>
                </c:pt>
                <c:pt idx="49">
                  <c:v>591</c:v>
                </c:pt>
                <c:pt idx="50">
                  <c:v>748</c:v>
                </c:pt>
                <c:pt idx="51">
                  <c:v>1129</c:v>
                </c:pt>
                <c:pt idx="52">
                  <c:v>658</c:v>
                </c:pt>
                <c:pt idx="53">
                  <c:v>661</c:v>
                </c:pt>
                <c:pt idx="54">
                  <c:v>813</c:v>
                </c:pt>
                <c:pt idx="55">
                  <c:v>463</c:v>
                </c:pt>
                <c:pt idx="56">
                  <c:v>789</c:v>
                </c:pt>
                <c:pt idx="57">
                  <c:v>647</c:v>
                </c:pt>
                <c:pt idx="58">
                  <c:v>703</c:v>
                </c:pt>
                <c:pt idx="59">
                  <c:v>679</c:v>
                </c:pt>
                <c:pt idx="60">
                  <c:v>837</c:v>
                </c:pt>
                <c:pt idx="61">
                  <c:v>640</c:v>
                </c:pt>
                <c:pt idx="62">
                  <c:v>789</c:v>
                </c:pt>
                <c:pt idx="63">
                  <c:v>801</c:v>
                </c:pt>
                <c:pt idx="64">
                  <c:v>704</c:v>
                </c:pt>
                <c:pt idx="65">
                  <c:v>661</c:v>
                </c:pt>
                <c:pt idx="66">
                  <c:v>914</c:v>
                </c:pt>
                <c:pt idx="67">
                  <c:v>665</c:v>
                </c:pt>
                <c:pt idx="68">
                  <c:v>718</c:v>
                </c:pt>
                <c:pt idx="69">
                  <c:v>766</c:v>
                </c:pt>
                <c:pt idx="70">
                  <c:v>708</c:v>
                </c:pt>
                <c:pt idx="71">
                  <c:v>721</c:v>
                </c:pt>
                <c:pt idx="72">
                  <c:v>640</c:v>
                </c:pt>
                <c:pt idx="73">
                  <c:v>699</c:v>
                </c:pt>
                <c:pt idx="74">
                  <c:v>865</c:v>
                </c:pt>
                <c:pt idx="75">
                  <c:v>969</c:v>
                </c:pt>
                <c:pt idx="76">
                  <c:v>648</c:v>
                </c:pt>
                <c:pt idx="77">
                  <c:v>684</c:v>
                </c:pt>
                <c:pt idx="78">
                  <c:v>790</c:v>
                </c:pt>
                <c:pt idx="79">
                  <c:v>731</c:v>
                </c:pt>
                <c:pt idx="80">
                  <c:v>851</c:v>
                </c:pt>
                <c:pt idx="81">
                  <c:v>810</c:v>
                </c:pt>
                <c:pt idx="82">
                  <c:v>799</c:v>
                </c:pt>
                <c:pt idx="83">
                  <c:v>891</c:v>
                </c:pt>
                <c:pt idx="84">
                  <c:v>926</c:v>
                </c:pt>
                <c:pt idx="85">
                  <c:v>1069</c:v>
                </c:pt>
                <c:pt idx="86">
                  <c:v>1168</c:v>
                </c:pt>
                <c:pt idx="87">
                  <c:v>1418</c:v>
                </c:pt>
                <c:pt idx="88">
                  <c:v>1185</c:v>
                </c:pt>
                <c:pt idx="89">
                  <c:v>966</c:v>
                </c:pt>
                <c:pt idx="90">
                  <c:v>984</c:v>
                </c:pt>
                <c:pt idx="91">
                  <c:v>974</c:v>
                </c:pt>
                <c:pt idx="92">
                  <c:v>1040</c:v>
                </c:pt>
                <c:pt idx="93">
                  <c:v>933</c:v>
                </c:pt>
                <c:pt idx="94">
                  <c:v>906</c:v>
                </c:pt>
                <c:pt idx="95">
                  <c:v>970</c:v>
                </c:pt>
                <c:pt idx="96">
                  <c:v>1003</c:v>
                </c:pt>
                <c:pt idx="97">
                  <c:v>1185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F35-497D-A271-CA5DC6BEE7F2}"/>
            </c:ext>
          </c:extLst>
        </c:ser>
        <c:ser>
          <c:idx val="4"/>
          <c:order val="3"/>
          <c:tx>
            <c:v>12 month Moving Average</c:v>
          </c:tx>
          <c:cat>
            <c:numRef>
              <c:f>[1]Global!$A$3:$A$100</c:f>
              <c:numCache>
                <c:formatCode>General</c:formatCode>
                <c:ptCount val="98"/>
                <c:pt idx="0">
                  <c:v>40787</c:v>
                </c:pt>
                <c:pt idx="1">
                  <c:v>40817</c:v>
                </c:pt>
                <c:pt idx="2">
                  <c:v>40848</c:v>
                </c:pt>
                <c:pt idx="3">
                  <c:v>40878</c:v>
                </c:pt>
                <c:pt idx="4">
                  <c:v>40909</c:v>
                </c:pt>
                <c:pt idx="5">
                  <c:v>40940</c:v>
                </c:pt>
                <c:pt idx="6">
                  <c:v>40969</c:v>
                </c:pt>
                <c:pt idx="7">
                  <c:v>41000</c:v>
                </c:pt>
                <c:pt idx="8">
                  <c:v>41030</c:v>
                </c:pt>
                <c:pt idx="9">
                  <c:v>41061</c:v>
                </c:pt>
                <c:pt idx="10">
                  <c:v>41091</c:v>
                </c:pt>
                <c:pt idx="11">
                  <c:v>41122</c:v>
                </c:pt>
                <c:pt idx="12">
                  <c:v>41153</c:v>
                </c:pt>
                <c:pt idx="13">
                  <c:v>41183</c:v>
                </c:pt>
                <c:pt idx="14">
                  <c:v>41214</c:v>
                </c:pt>
                <c:pt idx="15">
                  <c:v>41244</c:v>
                </c:pt>
                <c:pt idx="16">
                  <c:v>41275</c:v>
                </c:pt>
                <c:pt idx="17">
                  <c:v>41306</c:v>
                </c:pt>
                <c:pt idx="18">
                  <c:v>41334</c:v>
                </c:pt>
                <c:pt idx="19">
                  <c:v>41365</c:v>
                </c:pt>
                <c:pt idx="20">
                  <c:v>41395</c:v>
                </c:pt>
                <c:pt idx="21">
                  <c:v>41426</c:v>
                </c:pt>
                <c:pt idx="22">
                  <c:v>41456</c:v>
                </c:pt>
                <c:pt idx="23">
                  <c:v>41487</c:v>
                </c:pt>
                <c:pt idx="24">
                  <c:v>41518</c:v>
                </c:pt>
                <c:pt idx="25">
                  <c:v>41548</c:v>
                </c:pt>
                <c:pt idx="26">
                  <c:v>41579</c:v>
                </c:pt>
                <c:pt idx="27">
                  <c:v>41609</c:v>
                </c:pt>
                <c:pt idx="28">
                  <c:v>41640</c:v>
                </c:pt>
                <c:pt idx="29">
                  <c:v>41671</c:v>
                </c:pt>
                <c:pt idx="30">
                  <c:v>41699</c:v>
                </c:pt>
                <c:pt idx="31">
                  <c:v>41730</c:v>
                </c:pt>
                <c:pt idx="32">
                  <c:v>41760</c:v>
                </c:pt>
                <c:pt idx="33">
                  <c:v>41791</c:v>
                </c:pt>
                <c:pt idx="34">
                  <c:v>41821</c:v>
                </c:pt>
                <c:pt idx="35">
                  <c:v>41852</c:v>
                </c:pt>
                <c:pt idx="36">
                  <c:v>41883</c:v>
                </c:pt>
                <c:pt idx="37">
                  <c:v>41913</c:v>
                </c:pt>
                <c:pt idx="38">
                  <c:v>41944</c:v>
                </c:pt>
                <c:pt idx="39">
                  <c:v>41974</c:v>
                </c:pt>
                <c:pt idx="40">
                  <c:v>42005</c:v>
                </c:pt>
                <c:pt idx="41">
                  <c:v>42036</c:v>
                </c:pt>
                <c:pt idx="42">
                  <c:v>42064</c:v>
                </c:pt>
                <c:pt idx="43">
                  <c:v>42095</c:v>
                </c:pt>
                <c:pt idx="44">
                  <c:v>42125</c:v>
                </c:pt>
                <c:pt idx="45">
                  <c:v>42156</c:v>
                </c:pt>
                <c:pt idx="46">
                  <c:v>42186</c:v>
                </c:pt>
                <c:pt idx="47">
                  <c:v>42217</c:v>
                </c:pt>
                <c:pt idx="48">
                  <c:v>42248</c:v>
                </c:pt>
                <c:pt idx="49">
                  <c:v>42278</c:v>
                </c:pt>
                <c:pt idx="50">
                  <c:v>42309</c:v>
                </c:pt>
                <c:pt idx="51">
                  <c:v>42339</c:v>
                </c:pt>
                <c:pt idx="52">
                  <c:v>42370</c:v>
                </c:pt>
                <c:pt idx="53">
                  <c:v>42401</c:v>
                </c:pt>
                <c:pt idx="54">
                  <c:v>42430</c:v>
                </c:pt>
                <c:pt idx="55">
                  <c:v>42461</c:v>
                </c:pt>
                <c:pt idx="56">
                  <c:v>42491</c:v>
                </c:pt>
                <c:pt idx="57">
                  <c:v>42522</c:v>
                </c:pt>
                <c:pt idx="58">
                  <c:v>42552</c:v>
                </c:pt>
                <c:pt idx="59">
                  <c:v>42583</c:v>
                </c:pt>
                <c:pt idx="60">
                  <c:v>42614</c:v>
                </c:pt>
                <c:pt idx="61">
                  <c:v>42644</c:v>
                </c:pt>
                <c:pt idx="62">
                  <c:v>42675</c:v>
                </c:pt>
                <c:pt idx="63">
                  <c:v>42705</c:v>
                </c:pt>
                <c:pt idx="64">
                  <c:v>42736</c:v>
                </c:pt>
                <c:pt idx="65">
                  <c:v>42767</c:v>
                </c:pt>
                <c:pt idx="66">
                  <c:v>42795</c:v>
                </c:pt>
                <c:pt idx="67">
                  <c:v>42826</c:v>
                </c:pt>
                <c:pt idx="68">
                  <c:v>42856</c:v>
                </c:pt>
                <c:pt idx="69">
                  <c:v>42887</c:v>
                </c:pt>
                <c:pt idx="70">
                  <c:v>42917</c:v>
                </c:pt>
                <c:pt idx="71">
                  <c:v>42948</c:v>
                </c:pt>
                <c:pt idx="72">
                  <c:v>42979</c:v>
                </c:pt>
                <c:pt idx="73">
                  <c:v>43009</c:v>
                </c:pt>
                <c:pt idx="74">
                  <c:v>43040</c:v>
                </c:pt>
                <c:pt idx="75">
                  <c:v>43070</c:v>
                </c:pt>
                <c:pt idx="76">
                  <c:v>43101</c:v>
                </c:pt>
                <c:pt idx="77">
                  <c:v>43132</c:v>
                </c:pt>
                <c:pt idx="78">
                  <c:v>43160</c:v>
                </c:pt>
                <c:pt idx="79">
                  <c:v>43191</c:v>
                </c:pt>
                <c:pt idx="80">
                  <c:v>43221</c:v>
                </c:pt>
                <c:pt idx="81">
                  <c:v>43252</c:v>
                </c:pt>
                <c:pt idx="82">
                  <c:v>43282</c:v>
                </c:pt>
                <c:pt idx="83">
                  <c:v>43313</c:v>
                </c:pt>
                <c:pt idx="84">
                  <c:v>43344</c:v>
                </c:pt>
                <c:pt idx="85">
                  <c:v>43374</c:v>
                </c:pt>
                <c:pt idx="86">
                  <c:v>43405</c:v>
                </c:pt>
                <c:pt idx="87">
                  <c:v>43435</c:v>
                </c:pt>
                <c:pt idx="88">
                  <c:v>43466</c:v>
                </c:pt>
                <c:pt idx="89">
                  <c:v>43497</c:v>
                </c:pt>
                <c:pt idx="90">
                  <c:v>43525</c:v>
                </c:pt>
                <c:pt idx="91">
                  <c:v>43556</c:v>
                </c:pt>
                <c:pt idx="92">
                  <c:v>43586</c:v>
                </c:pt>
                <c:pt idx="93">
                  <c:v>43617</c:v>
                </c:pt>
                <c:pt idx="94">
                  <c:v>43647</c:v>
                </c:pt>
                <c:pt idx="95">
                  <c:v>43678</c:v>
                </c:pt>
                <c:pt idx="96">
                  <c:v>43709</c:v>
                </c:pt>
                <c:pt idx="97">
                  <c:v>43739</c:v>
                </c:pt>
              </c:numCache>
            </c:numRef>
          </c:cat>
          <c:val>
            <c:numRef>
              <c:f>[1]Global!$O$3:$O$100</c:f>
              <c:numCache>
                <c:formatCode>General</c:formatCode>
                <c:ptCount val="98"/>
                <c:pt idx="14">
                  <c:v>307.86111111111109</c:v>
                </c:pt>
                <c:pt idx="15">
                  <c:v>348.58333333333331</c:v>
                </c:pt>
                <c:pt idx="16">
                  <c:v>387.13888888888886</c:v>
                </c:pt>
                <c:pt idx="17">
                  <c:v>424.77777777777777</c:v>
                </c:pt>
                <c:pt idx="18">
                  <c:v>461.72222222222217</c:v>
                </c:pt>
                <c:pt idx="19">
                  <c:v>505.38888888888891</c:v>
                </c:pt>
                <c:pt idx="20">
                  <c:v>558.8611111111112</c:v>
                </c:pt>
                <c:pt idx="21">
                  <c:v>619.41666666666674</c:v>
                </c:pt>
                <c:pt idx="22">
                  <c:v>681.80555555555566</c:v>
                </c:pt>
                <c:pt idx="23">
                  <c:v>735.25</c:v>
                </c:pt>
                <c:pt idx="24">
                  <c:v>785.05555555555566</c:v>
                </c:pt>
                <c:pt idx="25">
                  <c:v>839.27777777777783</c:v>
                </c:pt>
                <c:pt idx="26">
                  <c:v>894.44444444444446</c:v>
                </c:pt>
                <c:pt idx="27">
                  <c:v>949.47222222222217</c:v>
                </c:pt>
                <c:pt idx="28">
                  <c:v>1005.4166666666666</c:v>
                </c:pt>
                <c:pt idx="29">
                  <c:v>1065.2222222222224</c:v>
                </c:pt>
                <c:pt idx="30">
                  <c:v>1126.1111111111111</c:v>
                </c:pt>
                <c:pt idx="31">
                  <c:v>1174.5555555555554</c:v>
                </c:pt>
                <c:pt idx="32">
                  <c:v>1206.2777777777778</c:v>
                </c:pt>
                <c:pt idx="33">
                  <c:v>1220.6666666666667</c:v>
                </c:pt>
                <c:pt idx="34">
                  <c:v>1226.1666666666667</c:v>
                </c:pt>
                <c:pt idx="35">
                  <c:v>1239.6111111111111</c:v>
                </c:pt>
                <c:pt idx="36">
                  <c:v>1264.6111111111111</c:v>
                </c:pt>
                <c:pt idx="37">
                  <c:v>1282.1388888888889</c:v>
                </c:pt>
                <c:pt idx="38">
                  <c:v>1291.3611111111111</c:v>
                </c:pt>
                <c:pt idx="39">
                  <c:v>1298</c:v>
                </c:pt>
                <c:pt idx="40">
                  <c:v>1296.6666666666665</c:v>
                </c:pt>
                <c:pt idx="41">
                  <c:v>1283.6388888888887</c:v>
                </c:pt>
                <c:pt idx="42">
                  <c:v>1252.8055555555554</c:v>
                </c:pt>
                <c:pt idx="43">
                  <c:v>1216.8333333333333</c:v>
                </c:pt>
                <c:pt idx="44">
                  <c:v>1187.8611111111111</c:v>
                </c:pt>
                <c:pt idx="45">
                  <c:v>1171.6111111111111</c:v>
                </c:pt>
                <c:pt idx="46">
                  <c:v>1169.2222222222224</c:v>
                </c:pt>
                <c:pt idx="47">
                  <c:v>1158.3611111111111</c:v>
                </c:pt>
                <c:pt idx="48">
                  <c:v>1143.0277777777778</c:v>
                </c:pt>
                <c:pt idx="49">
                  <c:v>1130.7777777777778</c:v>
                </c:pt>
                <c:pt idx="50">
                  <c:v>1137.0555555555557</c:v>
                </c:pt>
                <c:pt idx="51">
                  <c:v>1157.5555555555557</c:v>
                </c:pt>
                <c:pt idx="52">
                  <c:v>1198.3055555555554</c:v>
                </c:pt>
                <c:pt idx="53">
                  <c:v>1247.7222222222219</c:v>
                </c:pt>
                <c:pt idx="54">
                  <c:v>1299.2499999999998</c:v>
                </c:pt>
                <c:pt idx="55">
                  <c:v>1337.2777777777776</c:v>
                </c:pt>
                <c:pt idx="56">
                  <c:v>1364.4722222222219</c:v>
                </c:pt>
                <c:pt idx="57">
                  <c:v>1373.9722222222219</c:v>
                </c:pt>
                <c:pt idx="58">
                  <c:v>1374.1388888888887</c:v>
                </c:pt>
                <c:pt idx="59">
                  <c:v>1371.6111111111111</c:v>
                </c:pt>
                <c:pt idx="60">
                  <c:v>1371.5833333333333</c:v>
                </c:pt>
                <c:pt idx="61">
                  <c:v>1375.0277777777781</c:v>
                </c:pt>
                <c:pt idx="62">
                  <c:v>1387.3611111111113</c:v>
                </c:pt>
                <c:pt idx="63">
                  <c:v>1388.3333333333337</c:v>
                </c:pt>
                <c:pt idx="64">
                  <c:v>1385.6666666666667</c:v>
                </c:pt>
                <c:pt idx="65">
                  <c:v>1373.0277777777781</c:v>
                </c:pt>
                <c:pt idx="66">
                  <c:v>1375.6388888888887</c:v>
                </c:pt>
                <c:pt idx="67">
                  <c:v>1387.6944444444443</c:v>
                </c:pt>
                <c:pt idx="68">
                  <c:v>1398.7222222222219</c:v>
                </c:pt>
                <c:pt idx="69">
                  <c:v>1410.1944444444446</c:v>
                </c:pt>
                <c:pt idx="70">
                  <c:v>1418.8055555555557</c:v>
                </c:pt>
                <c:pt idx="71">
                  <c:v>1431.7777777777781</c:v>
                </c:pt>
                <c:pt idx="72">
                  <c:v>1436.0833333333337</c:v>
                </c:pt>
                <c:pt idx="73">
                  <c:v>1437.1388888888889</c:v>
                </c:pt>
                <c:pt idx="74">
                  <c:v>1433.9444444444443</c:v>
                </c:pt>
                <c:pt idx="75">
                  <c:v>1443.2222222222219</c:v>
                </c:pt>
                <c:pt idx="76">
                  <c:v>1449.9444444444443</c:v>
                </c:pt>
                <c:pt idx="77">
                  <c:v>1454.3333333333333</c:v>
                </c:pt>
                <c:pt idx="78">
                  <c:v>1448.4722222222224</c:v>
                </c:pt>
                <c:pt idx="79">
                  <c:v>1449</c:v>
                </c:pt>
                <c:pt idx="80">
                  <c:v>1453.4166666666667</c:v>
                </c:pt>
                <c:pt idx="81">
                  <c:v>1456.8888888888887</c:v>
                </c:pt>
                <c:pt idx="82">
                  <c:v>1454.75</c:v>
                </c:pt>
                <c:pt idx="83">
                  <c:v>1455.0277777777776</c:v>
                </c:pt>
                <c:pt idx="84">
                  <c:v>1466.3333333333333</c:v>
                </c:pt>
                <c:pt idx="85">
                  <c:v>1492</c:v>
                </c:pt>
                <c:pt idx="86">
                  <c:v>1518.166666666667</c:v>
                </c:pt>
                <c:pt idx="87">
                  <c:v>1541.1944444444446</c:v>
                </c:pt>
                <c:pt idx="88">
                  <c:v>1568.6944444444443</c:v>
                </c:pt>
                <c:pt idx="89">
                  <c:v>1598.4444444444446</c:v>
                </c:pt>
                <c:pt idx="90">
                  <c:v>1617.5555555555557</c:v>
                </c:pt>
                <c:pt idx="91">
                  <c:v>1621.6388888888889</c:v>
                </c:pt>
                <c:pt idx="92">
                  <c:v>1625.1666666666667</c:v>
                </c:pt>
                <c:pt idx="93">
                  <c:v>1634.8055555555557</c:v>
                </c:pt>
                <c:pt idx="94">
                  <c:v>1647.1111111111113</c:v>
                </c:pt>
                <c:pt idx="95">
                  <c:v>1653.4722222222224</c:v>
                </c:pt>
                <c:pt idx="96">
                  <c:v>1659.1111111111111</c:v>
                </c:pt>
                <c:pt idx="97">
                  <c:v>1659.8333333333333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F35-497D-A271-CA5DC6BEE7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776832"/>
        <c:axId val="82778752"/>
      </c:lineChart>
      <c:catAx>
        <c:axId val="82776832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2778752"/>
        <c:crosses val="autoZero"/>
        <c:auto val="0"/>
        <c:lblAlgn val="ctr"/>
        <c:lblOffset val="100"/>
        <c:tickLblSkip val="3"/>
        <c:tickMarkSkip val="3"/>
        <c:noMultiLvlLbl val="0"/>
      </c:catAx>
      <c:valAx>
        <c:axId val="82778752"/>
        <c:scaling>
          <c:orientation val="minMax"/>
        </c:scaling>
        <c:delete val="0"/>
        <c:axPos val="l"/>
        <c:majorGridlines>
          <c:spPr>
            <a:ln w="9525">
              <a:solidFill>
                <a:srgbClr val="000000"/>
              </a:solidFill>
              <a:prstDash val="solid"/>
            </a:ln>
          </c:spPr>
        </c:majorGridlines>
        <c:minorGridlines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Number</a:t>
                </a:r>
              </a:p>
            </c:rich>
          </c:tx>
          <c:layout>
            <c:manualLayout>
              <c:xMode val="edge"/>
              <c:yMode val="edge"/>
              <c:x val="3.3543132689809123E-2"/>
              <c:y val="0.3968747384837764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2776832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2373875127348288"/>
          <c:y val="0.13913478421500039"/>
          <c:w val="0.3179409099734985"/>
          <c:h val="0.2093165293088089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63000000000000056" l="0.37000000000000027" r="0.4" t="1" header="0.5" footer="0.5"/>
    <c:pageSetup paperSize="9" orientation="landscape" horizontalDpi="0" verticalDpi="0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Crisis Type</a:t>
            </a:r>
          </a:p>
        </c:rich>
      </c:tx>
      <c:layout>
        <c:manualLayout>
          <c:xMode val="edge"/>
          <c:yMode val="edge"/>
          <c:x val="0.40666736194399544"/>
          <c:y val="3.16622922134733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4333372938432518"/>
          <c:y val="0.19788943700712841"/>
          <c:w val="0.20000032552136315"/>
          <c:h val="0.31662309921140547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222-43CA-8A98-626891CD092D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222-43CA-8A98-626891CD092D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9222-43CA-8A98-626891CD092D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222-43CA-8A98-626891CD092D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9222-43CA-8A98-626891CD092D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222-43CA-8A98-626891CD092D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9222-43CA-8A98-626891CD092D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222-43CA-8A98-626891CD092D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9222-43CA-8A98-626891CD092D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9222-43CA-8A98-626891CD092D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9222-43CA-8A98-626891CD092D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9222-43CA-8A98-626891CD092D}"/>
              </c:ext>
            </c:extLst>
          </c:dPt>
          <c:dLbls>
            <c:dLbl>
              <c:idx val="2"/>
              <c:layout>
                <c:manualLayout>
                  <c:x val="0.14133725336098205"/>
                  <c:y val="8.573546632708625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222-43CA-8A98-626891CD092D}"/>
                </c:ext>
              </c:extLst>
            </c:dLbl>
            <c:dLbl>
              <c:idx val="3"/>
              <c:layout>
                <c:manualLayout>
                  <c:x val="-2.8728674048947227E-2"/>
                  <c:y val="0.1507595303245605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222-43CA-8A98-626891CD092D}"/>
                </c:ext>
              </c:extLst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222-43CA-8A98-626891CD092D}"/>
                </c:ext>
              </c:extLst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222-43CA-8A98-626891CD092D}"/>
                </c:ext>
              </c:extLst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222-43CA-8A98-626891CD092D}"/>
                </c:ext>
              </c:extLst>
            </c:dLbl>
            <c:dLbl>
              <c:idx val="7"/>
              <c:layout>
                <c:manualLayout>
                  <c:x val="-1.5087076716016948E-2"/>
                  <c:y val="-6.546244874491485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222-43CA-8A98-626891CD092D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'Crisis  Age Family'!$A$103:$A$114</c:f>
              <c:strCache>
                <c:ptCount val="12"/>
                <c:pt idx="0">
                  <c:v>Benefit Changes</c:v>
                </c:pt>
                <c:pt idx="1">
                  <c:v>Benefit Delays</c:v>
                </c:pt>
                <c:pt idx="2">
                  <c:v>Child Holiday Meals</c:v>
                </c:pt>
                <c:pt idx="3">
                  <c:v>Debt</c:v>
                </c:pt>
                <c:pt idx="4">
                  <c:v>Delayed Wages</c:v>
                </c:pt>
                <c:pt idx="5">
                  <c:v>Domestic Violence</c:v>
                </c:pt>
                <c:pt idx="6">
                  <c:v>Homeless</c:v>
                </c:pt>
                <c:pt idx="7">
                  <c:v>Low Income</c:v>
                </c:pt>
                <c:pt idx="8">
                  <c:v>Other</c:v>
                </c:pt>
                <c:pt idx="9">
                  <c:v>Refused Crisis Loan</c:v>
                </c:pt>
                <c:pt idx="10">
                  <c:v>Sickness</c:v>
                </c:pt>
                <c:pt idx="11">
                  <c:v>Unemployed</c:v>
                </c:pt>
              </c:strCache>
            </c:strRef>
          </c:cat>
          <c:val>
            <c:numRef>
              <c:f>'Crisis  Age Family'!$AA$103:$AA$114</c:f>
              <c:numCache>
                <c:formatCode>General</c:formatCode>
                <c:ptCount val="12"/>
                <c:pt idx="0">
                  <c:v>0.22014925373134328</c:v>
                </c:pt>
                <c:pt idx="1">
                  <c:v>0.34235074626865669</c:v>
                </c:pt>
                <c:pt idx="2">
                  <c:v>6.5298507462686565E-3</c:v>
                </c:pt>
                <c:pt idx="3">
                  <c:v>3.5447761194029849E-2</c:v>
                </c:pt>
                <c:pt idx="4">
                  <c:v>2.1455223880597014E-2</c:v>
                </c:pt>
                <c:pt idx="5">
                  <c:v>6.5298507462686565E-3</c:v>
                </c:pt>
                <c:pt idx="6">
                  <c:v>2.7985074626865673E-2</c:v>
                </c:pt>
                <c:pt idx="7">
                  <c:v>0.17723880597014927</c:v>
                </c:pt>
                <c:pt idx="8">
                  <c:v>7.3694029850746273E-2</c:v>
                </c:pt>
                <c:pt idx="9">
                  <c:v>3.7313432835820895E-3</c:v>
                </c:pt>
                <c:pt idx="10">
                  <c:v>2.4253731343283583E-2</c:v>
                </c:pt>
                <c:pt idx="11">
                  <c:v>6.0634328358208957E-2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9222-43CA-8A98-626891CD09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866677387154515"/>
          <c:y val="3.5010940919037198E-2"/>
          <c:w val="0.28000004557292407"/>
          <c:h val="0.86214442013129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Reasons for foodbank referral</a:t>
            </a:r>
          </a:p>
        </c:rich>
      </c:tx>
      <c:layout>
        <c:manualLayout>
          <c:xMode val="edge"/>
          <c:yMode val="edge"/>
          <c:x val="0.27873611952352112"/>
          <c:y val="2.85168819916927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2902345016086643"/>
          <c:y val="6.0836558375191578E-2"/>
          <c:w val="0.6034491225657812"/>
          <c:h val="0.8441072474557831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'Crisis  Age Family'!$CP$145</c:f>
              <c:strCache>
                <c:ptCount val="1"/>
                <c:pt idx="0">
                  <c:v>Oct-Dec13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'Crisis  Age Family'!$CO$146:$CO$158</c:f>
              <c:strCache>
                <c:ptCount val="13"/>
                <c:pt idx="0">
                  <c:v>Benefit Changes</c:v>
                </c:pt>
                <c:pt idx="1">
                  <c:v>Benefit Delays</c:v>
                </c:pt>
                <c:pt idx="2">
                  <c:v>Child Holiday Meals</c:v>
                </c:pt>
                <c:pt idx="3">
                  <c:v>Debt</c:v>
                </c:pt>
                <c:pt idx="4">
                  <c:v>Delayed Wages</c:v>
                </c:pt>
                <c:pt idx="5">
                  <c:v>Domestic Violence</c:v>
                </c:pt>
                <c:pt idx="6">
                  <c:v>Homeless</c:v>
                </c:pt>
                <c:pt idx="7">
                  <c:v>Low Income</c:v>
                </c:pt>
                <c:pt idx="9">
                  <c:v>Other</c:v>
                </c:pt>
                <c:pt idx="10">
                  <c:v>Refused Crisis Loan / STAB</c:v>
                </c:pt>
                <c:pt idx="11">
                  <c:v>Sickness</c:v>
                </c:pt>
                <c:pt idx="12">
                  <c:v>Unemployed</c:v>
                </c:pt>
              </c:strCache>
            </c:strRef>
          </c:cat>
          <c:val>
            <c:numRef>
              <c:f>'Crisis  Age Family'!$CP$146:$CP$158</c:f>
              <c:numCache>
                <c:formatCode>0.0%</c:formatCode>
                <c:ptCount val="13"/>
                <c:pt idx="0">
                  <c:v>0.21235102925243771</c:v>
                </c:pt>
                <c:pt idx="1">
                  <c:v>0.36836403033586135</c:v>
                </c:pt>
                <c:pt idx="2">
                  <c:v>4.6045503791982663E-3</c:v>
                </c:pt>
                <c:pt idx="3">
                  <c:v>5.5796316359696639E-2</c:v>
                </c:pt>
                <c:pt idx="4">
                  <c:v>1.0563380281690141E-2</c:v>
                </c:pt>
                <c:pt idx="5">
                  <c:v>6.7713976164680391E-3</c:v>
                </c:pt>
                <c:pt idx="6">
                  <c:v>2.600216684723727E-2</c:v>
                </c:pt>
                <c:pt idx="7">
                  <c:v>0.18093174431202599</c:v>
                </c:pt>
                <c:pt idx="9">
                  <c:v>6.5276273022751893E-2</c:v>
                </c:pt>
                <c:pt idx="10">
                  <c:v>1.0834236186348862E-3</c:v>
                </c:pt>
                <c:pt idx="11">
                  <c:v>1.38136511375948E-2</c:v>
                </c:pt>
                <c:pt idx="12">
                  <c:v>5.4442036836403036E-2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10-432F-9B0F-CD57053D21C7}"/>
            </c:ext>
          </c:extLst>
        </c:ser>
        <c:ser>
          <c:idx val="1"/>
          <c:order val="1"/>
          <c:tx>
            <c:strRef>
              <c:f>'Crisis  Age Family'!$CQ$145</c:f>
              <c:strCache>
                <c:ptCount val="1"/>
                <c:pt idx="0">
                  <c:v>Oct-Dec12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'Crisis  Age Family'!$CO$146:$CO$158</c:f>
              <c:strCache>
                <c:ptCount val="13"/>
                <c:pt idx="0">
                  <c:v>Benefit Changes</c:v>
                </c:pt>
                <c:pt idx="1">
                  <c:v>Benefit Delays</c:v>
                </c:pt>
                <c:pt idx="2">
                  <c:v>Child Holiday Meals</c:v>
                </c:pt>
                <c:pt idx="3">
                  <c:v>Debt</c:v>
                </c:pt>
                <c:pt idx="4">
                  <c:v>Delayed Wages</c:v>
                </c:pt>
                <c:pt idx="5">
                  <c:v>Domestic Violence</c:v>
                </c:pt>
                <c:pt idx="6">
                  <c:v>Homeless</c:v>
                </c:pt>
                <c:pt idx="7">
                  <c:v>Low Income</c:v>
                </c:pt>
                <c:pt idx="9">
                  <c:v>Other</c:v>
                </c:pt>
                <c:pt idx="10">
                  <c:v>Refused Crisis Loan / STAB</c:v>
                </c:pt>
                <c:pt idx="11">
                  <c:v>Sickness</c:v>
                </c:pt>
                <c:pt idx="12">
                  <c:v>Unemployed</c:v>
                </c:pt>
              </c:strCache>
            </c:strRef>
          </c:cat>
          <c:val>
            <c:numRef>
              <c:f>'Crisis  Age Family'!$CQ$146:$CQ$158</c:f>
              <c:numCache>
                <c:formatCode>0.0%</c:formatCode>
                <c:ptCount val="13"/>
                <c:pt idx="0">
                  <c:v>0.19741282339707536</c:v>
                </c:pt>
                <c:pt idx="1">
                  <c:v>0.27840269966254216</c:v>
                </c:pt>
                <c:pt idx="2">
                  <c:v>2.2497187851518562E-3</c:v>
                </c:pt>
                <c:pt idx="3">
                  <c:v>8.5489313835770533E-2</c:v>
                </c:pt>
                <c:pt idx="4">
                  <c:v>5.0618672665916761E-3</c:v>
                </c:pt>
                <c:pt idx="5">
                  <c:v>1.7435320584926885E-2</c:v>
                </c:pt>
                <c:pt idx="6">
                  <c:v>5.2305961754780653E-2</c:v>
                </c:pt>
                <c:pt idx="7">
                  <c:v>0.21091113610798651</c:v>
                </c:pt>
                <c:pt idx="9">
                  <c:v>7.19910011248594E-2</c:v>
                </c:pt>
                <c:pt idx="10">
                  <c:v>3.4870641169853771E-2</c:v>
                </c:pt>
                <c:pt idx="11">
                  <c:v>1.1811023622047244E-2</c:v>
                </c:pt>
                <c:pt idx="12">
                  <c:v>3.2058492688413945E-2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510-432F-9B0F-CD57053D21C7}"/>
            </c:ext>
          </c:extLst>
        </c:ser>
        <c:ser>
          <c:idx val="2"/>
          <c:order val="2"/>
          <c:tx>
            <c:strRef>
              <c:f>'Crisis  Age Family'!$CR$145</c:f>
              <c:strCache>
                <c:ptCount val="1"/>
                <c:pt idx="0">
                  <c:v>Oct-Dec14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'Crisis  Age Family'!$CR$146:$CR$158</c:f>
              <c:numCache>
                <c:formatCode>0.0%</c:formatCode>
                <c:ptCount val="13"/>
                <c:pt idx="0">
                  <c:v>0.19959778783308196</c:v>
                </c:pt>
                <c:pt idx="1">
                  <c:v>0.34087481146304677</c:v>
                </c:pt>
                <c:pt idx="2">
                  <c:v>5.7817998994469585E-3</c:v>
                </c:pt>
                <c:pt idx="3">
                  <c:v>8.6224233283056811E-2</c:v>
                </c:pt>
                <c:pt idx="4">
                  <c:v>1.0809451985922574E-2</c:v>
                </c:pt>
                <c:pt idx="5">
                  <c:v>5.5304172951231778E-3</c:v>
                </c:pt>
                <c:pt idx="6">
                  <c:v>1.4580191050779286E-2</c:v>
                </c:pt>
                <c:pt idx="7">
                  <c:v>0.21040723981900453</c:v>
                </c:pt>
                <c:pt idx="9">
                  <c:v>7.6420311714429368E-2</c:v>
                </c:pt>
                <c:pt idx="10">
                  <c:v>0</c:v>
                </c:pt>
                <c:pt idx="11">
                  <c:v>1.1060834590246356E-2</c:v>
                </c:pt>
                <c:pt idx="12">
                  <c:v>3.8712921065862244E-2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510-432F-9B0F-CD57053D21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780114704"/>
        <c:axId val="1"/>
      </c:barChart>
      <c:catAx>
        <c:axId val="7801147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801147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906200998100644"/>
          <c:y val="2.5216754581829978E-2"/>
          <c:w val="0.15617868602177237"/>
          <c:h val="0.1166274899409636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Fuel Vouchers Approved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'Fuel Voucher Stats'!$A$7</c:f>
              <c:strCache>
                <c:ptCount val="1"/>
                <c:pt idx="0">
                  <c:v>Annfield Plain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'Fuel Voucher Stats'!$B$6:$BB$6</c:f>
              <c:numCache>
                <c:formatCode>mmm\-yy</c:formatCode>
                <c:ptCount val="53"/>
                <c:pt idx="0">
                  <c:v>42095</c:v>
                </c:pt>
                <c:pt idx="1">
                  <c:v>42125</c:v>
                </c:pt>
                <c:pt idx="2">
                  <c:v>42156</c:v>
                </c:pt>
                <c:pt idx="3">
                  <c:v>42186</c:v>
                </c:pt>
                <c:pt idx="4">
                  <c:v>42217</c:v>
                </c:pt>
                <c:pt idx="5">
                  <c:v>42248</c:v>
                </c:pt>
                <c:pt idx="6">
                  <c:v>42278</c:v>
                </c:pt>
                <c:pt idx="7">
                  <c:v>42309</c:v>
                </c:pt>
                <c:pt idx="8">
                  <c:v>42339</c:v>
                </c:pt>
                <c:pt idx="9">
                  <c:v>42370</c:v>
                </c:pt>
                <c:pt idx="10">
                  <c:v>42401</c:v>
                </c:pt>
                <c:pt idx="11">
                  <c:v>42430</c:v>
                </c:pt>
                <c:pt idx="12">
                  <c:v>42465</c:v>
                </c:pt>
                <c:pt idx="13">
                  <c:v>42496</c:v>
                </c:pt>
                <c:pt idx="14">
                  <c:v>42525</c:v>
                </c:pt>
                <c:pt idx="15">
                  <c:v>42560</c:v>
                </c:pt>
                <c:pt idx="16">
                  <c:v>42591</c:v>
                </c:pt>
                <c:pt idx="17">
                  <c:v>42620</c:v>
                </c:pt>
                <c:pt idx="18">
                  <c:v>42655</c:v>
                </c:pt>
                <c:pt idx="19">
                  <c:v>42686</c:v>
                </c:pt>
                <c:pt idx="20">
                  <c:v>42715</c:v>
                </c:pt>
                <c:pt idx="21">
                  <c:v>42736</c:v>
                </c:pt>
                <c:pt idx="22">
                  <c:v>42767</c:v>
                </c:pt>
                <c:pt idx="23">
                  <c:v>42795</c:v>
                </c:pt>
                <c:pt idx="24">
                  <c:v>42826</c:v>
                </c:pt>
                <c:pt idx="25">
                  <c:v>42856</c:v>
                </c:pt>
                <c:pt idx="26">
                  <c:v>42887</c:v>
                </c:pt>
                <c:pt idx="27">
                  <c:v>42917</c:v>
                </c:pt>
                <c:pt idx="28">
                  <c:v>42948</c:v>
                </c:pt>
                <c:pt idx="29">
                  <c:v>42979</c:v>
                </c:pt>
                <c:pt idx="30">
                  <c:v>43009</c:v>
                </c:pt>
                <c:pt idx="31">
                  <c:v>43040</c:v>
                </c:pt>
                <c:pt idx="32">
                  <c:v>43070</c:v>
                </c:pt>
                <c:pt idx="33">
                  <c:v>43101</c:v>
                </c:pt>
                <c:pt idx="34">
                  <c:v>43132</c:v>
                </c:pt>
                <c:pt idx="35">
                  <c:v>43160</c:v>
                </c:pt>
                <c:pt idx="36">
                  <c:v>43191</c:v>
                </c:pt>
                <c:pt idx="37">
                  <c:v>43221</c:v>
                </c:pt>
                <c:pt idx="38">
                  <c:v>43252</c:v>
                </c:pt>
                <c:pt idx="39">
                  <c:v>43282</c:v>
                </c:pt>
                <c:pt idx="40">
                  <c:v>43313</c:v>
                </c:pt>
                <c:pt idx="41">
                  <c:v>43344</c:v>
                </c:pt>
                <c:pt idx="42">
                  <c:v>43374</c:v>
                </c:pt>
                <c:pt idx="43">
                  <c:v>43405</c:v>
                </c:pt>
                <c:pt idx="44">
                  <c:v>43435</c:v>
                </c:pt>
                <c:pt idx="45">
                  <c:v>43466</c:v>
                </c:pt>
                <c:pt idx="46">
                  <c:v>43497</c:v>
                </c:pt>
                <c:pt idx="47">
                  <c:v>43525</c:v>
                </c:pt>
                <c:pt idx="48">
                  <c:v>43556</c:v>
                </c:pt>
                <c:pt idx="49">
                  <c:v>43586</c:v>
                </c:pt>
                <c:pt idx="50">
                  <c:v>43617</c:v>
                </c:pt>
                <c:pt idx="51">
                  <c:v>43647</c:v>
                </c:pt>
                <c:pt idx="52">
                  <c:v>43678</c:v>
                </c:pt>
              </c:numCache>
            </c:numRef>
          </c:cat>
          <c:val>
            <c:numRef>
              <c:f>'Fuel Voucher Stats'!$B$7:$BB$7</c:f>
              <c:numCache>
                <c:formatCode>General</c:formatCode>
                <c:ptCount val="5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2</c:v>
                </c:pt>
                <c:pt idx="12">
                  <c:v>0</c:v>
                </c:pt>
                <c:pt idx="13">
                  <c:v>0</c:v>
                </c:pt>
                <c:pt idx="14">
                  <c:v>3</c:v>
                </c:pt>
                <c:pt idx="15">
                  <c:v>2</c:v>
                </c:pt>
                <c:pt idx="16">
                  <c:v>8</c:v>
                </c:pt>
                <c:pt idx="17">
                  <c:v>9</c:v>
                </c:pt>
                <c:pt idx="18">
                  <c:v>7</c:v>
                </c:pt>
                <c:pt idx="19">
                  <c:v>26</c:v>
                </c:pt>
                <c:pt idx="20">
                  <c:v>17</c:v>
                </c:pt>
                <c:pt idx="21">
                  <c:v>19</c:v>
                </c:pt>
                <c:pt idx="22">
                  <c:v>20</c:v>
                </c:pt>
                <c:pt idx="23">
                  <c:v>13</c:v>
                </c:pt>
                <c:pt idx="24">
                  <c:v>24</c:v>
                </c:pt>
                <c:pt idx="25">
                  <c:v>19</c:v>
                </c:pt>
                <c:pt idx="26">
                  <c:v>14</c:v>
                </c:pt>
                <c:pt idx="27">
                  <c:v>16</c:v>
                </c:pt>
                <c:pt idx="28">
                  <c:v>24</c:v>
                </c:pt>
                <c:pt idx="29">
                  <c:v>18</c:v>
                </c:pt>
                <c:pt idx="30">
                  <c:v>23</c:v>
                </c:pt>
                <c:pt idx="31">
                  <c:v>28</c:v>
                </c:pt>
                <c:pt idx="32">
                  <c:v>21</c:v>
                </c:pt>
                <c:pt idx="33">
                  <c:v>36</c:v>
                </c:pt>
                <c:pt idx="34">
                  <c:v>34</c:v>
                </c:pt>
                <c:pt idx="35">
                  <c:v>28</c:v>
                </c:pt>
                <c:pt idx="36">
                  <c:v>18</c:v>
                </c:pt>
                <c:pt idx="37">
                  <c:v>21</c:v>
                </c:pt>
                <c:pt idx="38">
                  <c:v>16</c:v>
                </c:pt>
                <c:pt idx="39">
                  <c:v>13</c:v>
                </c:pt>
                <c:pt idx="40">
                  <c:v>20</c:v>
                </c:pt>
                <c:pt idx="41">
                  <c:v>23</c:v>
                </c:pt>
                <c:pt idx="42">
                  <c:v>34</c:v>
                </c:pt>
                <c:pt idx="43">
                  <c:v>27</c:v>
                </c:pt>
                <c:pt idx="44">
                  <c:v>27</c:v>
                </c:pt>
                <c:pt idx="45">
                  <c:v>48</c:v>
                </c:pt>
                <c:pt idx="46">
                  <c:v>26</c:v>
                </c:pt>
                <c:pt idx="47">
                  <c:v>7</c:v>
                </c:pt>
                <c:pt idx="48">
                  <c:v>24</c:v>
                </c:pt>
                <c:pt idx="49">
                  <c:v>21</c:v>
                </c:pt>
                <c:pt idx="50">
                  <c:v>14</c:v>
                </c:pt>
                <c:pt idx="51">
                  <c:v>10</c:v>
                </c:pt>
                <c:pt idx="52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72-4902-9355-4C7D902E0A45}"/>
            </c:ext>
          </c:extLst>
        </c:ser>
        <c:ser>
          <c:idx val="1"/>
          <c:order val="1"/>
          <c:tx>
            <c:strRef>
              <c:f>'Fuel Voucher Stats'!$A$8</c:f>
              <c:strCache>
                <c:ptCount val="1"/>
                <c:pt idx="0">
                  <c:v>Brandon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numRef>
              <c:f>'Fuel Voucher Stats'!$B$6:$BB$6</c:f>
              <c:numCache>
                <c:formatCode>mmm\-yy</c:formatCode>
                <c:ptCount val="53"/>
                <c:pt idx="0">
                  <c:v>42095</c:v>
                </c:pt>
                <c:pt idx="1">
                  <c:v>42125</c:v>
                </c:pt>
                <c:pt idx="2">
                  <c:v>42156</c:v>
                </c:pt>
                <c:pt idx="3">
                  <c:v>42186</c:v>
                </c:pt>
                <c:pt idx="4">
                  <c:v>42217</c:v>
                </c:pt>
                <c:pt idx="5">
                  <c:v>42248</c:v>
                </c:pt>
                <c:pt idx="6">
                  <c:v>42278</c:v>
                </c:pt>
                <c:pt idx="7">
                  <c:v>42309</c:v>
                </c:pt>
                <c:pt idx="8">
                  <c:v>42339</c:v>
                </c:pt>
                <c:pt idx="9">
                  <c:v>42370</c:v>
                </c:pt>
                <c:pt idx="10">
                  <c:v>42401</c:v>
                </c:pt>
                <c:pt idx="11">
                  <c:v>42430</c:v>
                </c:pt>
                <c:pt idx="12">
                  <c:v>42465</c:v>
                </c:pt>
                <c:pt idx="13">
                  <c:v>42496</c:v>
                </c:pt>
                <c:pt idx="14">
                  <c:v>42525</c:v>
                </c:pt>
                <c:pt idx="15">
                  <c:v>42560</c:v>
                </c:pt>
                <c:pt idx="16">
                  <c:v>42591</c:v>
                </c:pt>
                <c:pt idx="17">
                  <c:v>42620</c:v>
                </c:pt>
                <c:pt idx="18">
                  <c:v>42655</c:v>
                </c:pt>
                <c:pt idx="19">
                  <c:v>42686</c:v>
                </c:pt>
                <c:pt idx="20">
                  <c:v>42715</c:v>
                </c:pt>
                <c:pt idx="21">
                  <c:v>42736</c:v>
                </c:pt>
                <c:pt idx="22">
                  <c:v>42767</c:v>
                </c:pt>
                <c:pt idx="23">
                  <c:v>42795</c:v>
                </c:pt>
                <c:pt idx="24">
                  <c:v>42826</c:v>
                </c:pt>
                <c:pt idx="25">
                  <c:v>42856</c:v>
                </c:pt>
                <c:pt idx="26">
                  <c:v>42887</c:v>
                </c:pt>
                <c:pt idx="27">
                  <c:v>42917</c:v>
                </c:pt>
                <c:pt idx="28">
                  <c:v>42948</c:v>
                </c:pt>
                <c:pt idx="29">
                  <c:v>42979</c:v>
                </c:pt>
                <c:pt idx="30">
                  <c:v>43009</c:v>
                </c:pt>
                <c:pt idx="31">
                  <c:v>43040</c:v>
                </c:pt>
                <c:pt idx="32">
                  <c:v>43070</c:v>
                </c:pt>
                <c:pt idx="33">
                  <c:v>43101</c:v>
                </c:pt>
                <c:pt idx="34">
                  <c:v>43132</c:v>
                </c:pt>
                <c:pt idx="35">
                  <c:v>43160</c:v>
                </c:pt>
                <c:pt idx="36">
                  <c:v>43191</c:v>
                </c:pt>
                <c:pt idx="37">
                  <c:v>43221</c:v>
                </c:pt>
                <c:pt idx="38">
                  <c:v>43252</c:v>
                </c:pt>
                <c:pt idx="39">
                  <c:v>43282</c:v>
                </c:pt>
                <c:pt idx="40">
                  <c:v>43313</c:v>
                </c:pt>
                <c:pt idx="41">
                  <c:v>43344</c:v>
                </c:pt>
                <c:pt idx="42">
                  <c:v>43374</c:v>
                </c:pt>
                <c:pt idx="43">
                  <c:v>43405</c:v>
                </c:pt>
                <c:pt idx="44">
                  <c:v>43435</c:v>
                </c:pt>
                <c:pt idx="45">
                  <c:v>43466</c:v>
                </c:pt>
                <c:pt idx="46">
                  <c:v>43497</c:v>
                </c:pt>
                <c:pt idx="47">
                  <c:v>43525</c:v>
                </c:pt>
                <c:pt idx="48">
                  <c:v>43556</c:v>
                </c:pt>
                <c:pt idx="49">
                  <c:v>43586</c:v>
                </c:pt>
                <c:pt idx="50">
                  <c:v>43617</c:v>
                </c:pt>
                <c:pt idx="51">
                  <c:v>43647</c:v>
                </c:pt>
                <c:pt idx="52">
                  <c:v>43678</c:v>
                </c:pt>
              </c:numCache>
            </c:numRef>
          </c:cat>
          <c:val>
            <c:numRef>
              <c:f>'Fuel Voucher Stats'!$B$8:$BB$8</c:f>
              <c:numCache>
                <c:formatCode>General</c:formatCode>
                <c:ptCount val="53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10</c:v>
                </c:pt>
                <c:pt idx="4">
                  <c:v>9</c:v>
                </c:pt>
                <c:pt idx="5">
                  <c:v>5</c:v>
                </c:pt>
                <c:pt idx="6">
                  <c:v>11</c:v>
                </c:pt>
                <c:pt idx="7">
                  <c:v>5</c:v>
                </c:pt>
                <c:pt idx="8">
                  <c:v>18</c:v>
                </c:pt>
                <c:pt idx="9">
                  <c:v>12</c:v>
                </c:pt>
                <c:pt idx="10">
                  <c:v>11</c:v>
                </c:pt>
                <c:pt idx="11">
                  <c:v>4</c:v>
                </c:pt>
                <c:pt idx="12">
                  <c:v>6</c:v>
                </c:pt>
                <c:pt idx="13">
                  <c:v>4</c:v>
                </c:pt>
                <c:pt idx="14">
                  <c:v>8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7</c:v>
                </c:pt>
                <c:pt idx="19">
                  <c:v>17</c:v>
                </c:pt>
                <c:pt idx="20">
                  <c:v>10</c:v>
                </c:pt>
                <c:pt idx="21">
                  <c:v>9</c:v>
                </c:pt>
                <c:pt idx="22">
                  <c:v>12</c:v>
                </c:pt>
                <c:pt idx="23">
                  <c:v>12</c:v>
                </c:pt>
                <c:pt idx="24">
                  <c:v>6</c:v>
                </c:pt>
                <c:pt idx="25">
                  <c:v>9</c:v>
                </c:pt>
                <c:pt idx="26">
                  <c:v>7</c:v>
                </c:pt>
                <c:pt idx="27">
                  <c:v>7</c:v>
                </c:pt>
                <c:pt idx="28">
                  <c:v>10</c:v>
                </c:pt>
                <c:pt idx="29">
                  <c:v>12</c:v>
                </c:pt>
                <c:pt idx="30">
                  <c:v>7</c:v>
                </c:pt>
                <c:pt idx="31">
                  <c:v>11</c:v>
                </c:pt>
                <c:pt idx="32">
                  <c:v>12</c:v>
                </c:pt>
                <c:pt idx="33">
                  <c:v>11</c:v>
                </c:pt>
                <c:pt idx="34">
                  <c:v>7</c:v>
                </c:pt>
                <c:pt idx="35">
                  <c:v>10</c:v>
                </c:pt>
                <c:pt idx="36">
                  <c:v>7</c:v>
                </c:pt>
                <c:pt idx="37">
                  <c:v>7</c:v>
                </c:pt>
                <c:pt idx="38">
                  <c:v>5</c:v>
                </c:pt>
                <c:pt idx="39">
                  <c:v>3</c:v>
                </c:pt>
                <c:pt idx="40">
                  <c:v>2</c:v>
                </c:pt>
                <c:pt idx="41">
                  <c:v>8</c:v>
                </c:pt>
                <c:pt idx="42">
                  <c:v>5</c:v>
                </c:pt>
                <c:pt idx="43">
                  <c:v>10</c:v>
                </c:pt>
                <c:pt idx="44">
                  <c:v>9</c:v>
                </c:pt>
                <c:pt idx="45">
                  <c:v>9</c:v>
                </c:pt>
                <c:pt idx="46">
                  <c:v>14</c:v>
                </c:pt>
                <c:pt idx="47">
                  <c:v>7</c:v>
                </c:pt>
                <c:pt idx="48">
                  <c:v>4</c:v>
                </c:pt>
                <c:pt idx="49">
                  <c:v>6</c:v>
                </c:pt>
                <c:pt idx="50">
                  <c:v>4</c:v>
                </c:pt>
                <c:pt idx="51">
                  <c:v>6</c:v>
                </c:pt>
                <c:pt idx="5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72-4902-9355-4C7D902E0A45}"/>
            </c:ext>
          </c:extLst>
        </c:ser>
        <c:ser>
          <c:idx val="2"/>
          <c:order val="2"/>
          <c:tx>
            <c:strRef>
              <c:f>'Fuel Voucher Stats'!$A$9</c:f>
              <c:strCache>
                <c:ptCount val="1"/>
                <c:pt idx="0">
                  <c:v>Chester le Street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numRef>
              <c:f>'Fuel Voucher Stats'!$B$6:$BB$6</c:f>
              <c:numCache>
                <c:formatCode>mmm\-yy</c:formatCode>
                <c:ptCount val="53"/>
                <c:pt idx="0">
                  <c:v>42095</c:v>
                </c:pt>
                <c:pt idx="1">
                  <c:v>42125</c:v>
                </c:pt>
                <c:pt idx="2">
                  <c:v>42156</c:v>
                </c:pt>
                <c:pt idx="3">
                  <c:v>42186</c:v>
                </c:pt>
                <c:pt idx="4">
                  <c:v>42217</c:v>
                </c:pt>
                <c:pt idx="5">
                  <c:v>42248</c:v>
                </c:pt>
                <c:pt idx="6">
                  <c:v>42278</c:v>
                </c:pt>
                <c:pt idx="7">
                  <c:v>42309</c:v>
                </c:pt>
                <c:pt idx="8">
                  <c:v>42339</c:v>
                </c:pt>
                <c:pt idx="9">
                  <c:v>42370</c:v>
                </c:pt>
                <c:pt idx="10">
                  <c:v>42401</c:v>
                </c:pt>
                <c:pt idx="11">
                  <c:v>42430</c:v>
                </c:pt>
                <c:pt idx="12">
                  <c:v>42465</c:v>
                </c:pt>
                <c:pt idx="13">
                  <c:v>42496</c:v>
                </c:pt>
                <c:pt idx="14">
                  <c:v>42525</c:v>
                </c:pt>
                <c:pt idx="15">
                  <c:v>42560</c:v>
                </c:pt>
                <c:pt idx="16">
                  <c:v>42591</c:v>
                </c:pt>
                <c:pt idx="17">
                  <c:v>42620</c:v>
                </c:pt>
                <c:pt idx="18">
                  <c:v>42655</c:v>
                </c:pt>
                <c:pt idx="19">
                  <c:v>42686</c:v>
                </c:pt>
                <c:pt idx="20">
                  <c:v>42715</c:v>
                </c:pt>
                <c:pt idx="21">
                  <c:v>42736</c:v>
                </c:pt>
                <c:pt idx="22">
                  <c:v>42767</c:v>
                </c:pt>
                <c:pt idx="23">
                  <c:v>42795</c:v>
                </c:pt>
                <c:pt idx="24">
                  <c:v>42826</c:v>
                </c:pt>
                <c:pt idx="25">
                  <c:v>42856</c:v>
                </c:pt>
                <c:pt idx="26">
                  <c:v>42887</c:v>
                </c:pt>
                <c:pt idx="27">
                  <c:v>42917</c:v>
                </c:pt>
                <c:pt idx="28">
                  <c:v>42948</c:v>
                </c:pt>
                <c:pt idx="29">
                  <c:v>42979</c:v>
                </c:pt>
                <c:pt idx="30">
                  <c:v>43009</c:v>
                </c:pt>
                <c:pt idx="31">
                  <c:v>43040</c:v>
                </c:pt>
                <c:pt idx="32">
                  <c:v>43070</c:v>
                </c:pt>
                <c:pt idx="33">
                  <c:v>43101</c:v>
                </c:pt>
                <c:pt idx="34">
                  <c:v>43132</c:v>
                </c:pt>
                <c:pt idx="35">
                  <c:v>43160</c:v>
                </c:pt>
                <c:pt idx="36">
                  <c:v>43191</c:v>
                </c:pt>
                <c:pt idx="37">
                  <c:v>43221</c:v>
                </c:pt>
                <c:pt idx="38">
                  <c:v>43252</c:v>
                </c:pt>
                <c:pt idx="39">
                  <c:v>43282</c:v>
                </c:pt>
                <c:pt idx="40">
                  <c:v>43313</c:v>
                </c:pt>
                <c:pt idx="41">
                  <c:v>43344</c:v>
                </c:pt>
                <c:pt idx="42">
                  <c:v>43374</c:v>
                </c:pt>
                <c:pt idx="43">
                  <c:v>43405</c:v>
                </c:pt>
                <c:pt idx="44">
                  <c:v>43435</c:v>
                </c:pt>
                <c:pt idx="45">
                  <c:v>43466</c:v>
                </c:pt>
                <c:pt idx="46">
                  <c:v>43497</c:v>
                </c:pt>
                <c:pt idx="47">
                  <c:v>43525</c:v>
                </c:pt>
                <c:pt idx="48">
                  <c:v>43556</c:v>
                </c:pt>
                <c:pt idx="49">
                  <c:v>43586</c:v>
                </c:pt>
                <c:pt idx="50">
                  <c:v>43617</c:v>
                </c:pt>
                <c:pt idx="51">
                  <c:v>43647</c:v>
                </c:pt>
                <c:pt idx="52">
                  <c:v>43678</c:v>
                </c:pt>
              </c:numCache>
            </c:numRef>
          </c:cat>
          <c:val>
            <c:numRef>
              <c:f>'Fuel Voucher Stats'!$B$9:$BB$9</c:f>
              <c:numCache>
                <c:formatCode>General</c:formatCode>
                <c:ptCount val="53"/>
                <c:pt idx="0">
                  <c:v>1</c:v>
                </c:pt>
                <c:pt idx="1">
                  <c:v>20</c:v>
                </c:pt>
                <c:pt idx="2">
                  <c:v>16</c:v>
                </c:pt>
                <c:pt idx="3">
                  <c:v>27</c:v>
                </c:pt>
                <c:pt idx="4">
                  <c:v>11</c:v>
                </c:pt>
                <c:pt idx="5">
                  <c:v>26</c:v>
                </c:pt>
                <c:pt idx="6">
                  <c:v>28</c:v>
                </c:pt>
                <c:pt idx="7">
                  <c:v>30</c:v>
                </c:pt>
                <c:pt idx="8">
                  <c:v>40</c:v>
                </c:pt>
                <c:pt idx="9">
                  <c:v>34</c:v>
                </c:pt>
                <c:pt idx="10">
                  <c:v>41</c:v>
                </c:pt>
                <c:pt idx="11">
                  <c:v>28</c:v>
                </c:pt>
                <c:pt idx="12">
                  <c:v>21</c:v>
                </c:pt>
                <c:pt idx="13">
                  <c:v>30</c:v>
                </c:pt>
                <c:pt idx="14">
                  <c:v>29</c:v>
                </c:pt>
                <c:pt idx="15">
                  <c:v>22</c:v>
                </c:pt>
                <c:pt idx="16">
                  <c:v>14</c:v>
                </c:pt>
                <c:pt idx="17">
                  <c:v>31</c:v>
                </c:pt>
                <c:pt idx="18">
                  <c:v>27</c:v>
                </c:pt>
                <c:pt idx="19">
                  <c:v>49</c:v>
                </c:pt>
                <c:pt idx="20">
                  <c:v>28</c:v>
                </c:pt>
                <c:pt idx="21">
                  <c:v>47</c:v>
                </c:pt>
                <c:pt idx="22">
                  <c:v>50</c:v>
                </c:pt>
                <c:pt idx="23">
                  <c:v>48</c:v>
                </c:pt>
                <c:pt idx="24">
                  <c:v>22</c:v>
                </c:pt>
                <c:pt idx="25">
                  <c:v>33</c:v>
                </c:pt>
                <c:pt idx="26">
                  <c:v>20</c:v>
                </c:pt>
                <c:pt idx="27">
                  <c:v>21</c:v>
                </c:pt>
                <c:pt idx="28">
                  <c:v>17</c:v>
                </c:pt>
                <c:pt idx="29">
                  <c:v>22</c:v>
                </c:pt>
                <c:pt idx="30">
                  <c:v>22</c:v>
                </c:pt>
                <c:pt idx="31">
                  <c:v>44</c:v>
                </c:pt>
                <c:pt idx="32">
                  <c:v>44</c:v>
                </c:pt>
                <c:pt idx="33">
                  <c:v>41</c:v>
                </c:pt>
                <c:pt idx="34">
                  <c:v>41</c:v>
                </c:pt>
                <c:pt idx="35">
                  <c:v>46</c:v>
                </c:pt>
                <c:pt idx="36">
                  <c:v>29</c:v>
                </c:pt>
                <c:pt idx="37">
                  <c:v>20</c:v>
                </c:pt>
                <c:pt idx="38">
                  <c:v>22</c:v>
                </c:pt>
                <c:pt idx="39">
                  <c:v>17</c:v>
                </c:pt>
                <c:pt idx="40">
                  <c:v>16</c:v>
                </c:pt>
                <c:pt idx="41">
                  <c:v>28</c:v>
                </c:pt>
                <c:pt idx="42">
                  <c:v>31</c:v>
                </c:pt>
                <c:pt idx="43">
                  <c:v>38</c:v>
                </c:pt>
                <c:pt idx="44">
                  <c:v>30</c:v>
                </c:pt>
                <c:pt idx="45">
                  <c:v>42</c:v>
                </c:pt>
                <c:pt idx="46">
                  <c:v>32</c:v>
                </c:pt>
                <c:pt idx="47">
                  <c:v>14</c:v>
                </c:pt>
                <c:pt idx="48">
                  <c:v>22</c:v>
                </c:pt>
                <c:pt idx="49">
                  <c:v>21</c:v>
                </c:pt>
                <c:pt idx="50">
                  <c:v>15</c:v>
                </c:pt>
                <c:pt idx="51">
                  <c:v>19</c:v>
                </c:pt>
                <c:pt idx="52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372-4902-9355-4C7D902E0A45}"/>
            </c:ext>
          </c:extLst>
        </c:ser>
        <c:ser>
          <c:idx val="3"/>
          <c:order val="3"/>
          <c:tx>
            <c:strRef>
              <c:f>'Fuel Voucher Stats'!$A$10</c:f>
              <c:strCache>
                <c:ptCount val="1"/>
                <c:pt idx="0">
                  <c:v>Chilton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cat>
            <c:numRef>
              <c:f>'Fuel Voucher Stats'!$B$6:$BB$6</c:f>
              <c:numCache>
                <c:formatCode>mmm\-yy</c:formatCode>
                <c:ptCount val="53"/>
                <c:pt idx="0">
                  <c:v>42095</c:v>
                </c:pt>
                <c:pt idx="1">
                  <c:v>42125</c:v>
                </c:pt>
                <c:pt idx="2">
                  <c:v>42156</c:v>
                </c:pt>
                <c:pt idx="3">
                  <c:v>42186</c:v>
                </c:pt>
                <c:pt idx="4">
                  <c:v>42217</c:v>
                </c:pt>
                <c:pt idx="5">
                  <c:v>42248</c:v>
                </c:pt>
                <c:pt idx="6">
                  <c:v>42278</c:v>
                </c:pt>
                <c:pt idx="7">
                  <c:v>42309</c:v>
                </c:pt>
                <c:pt idx="8">
                  <c:v>42339</c:v>
                </c:pt>
                <c:pt idx="9">
                  <c:v>42370</c:v>
                </c:pt>
                <c:pt idx="10">
                  <c:v>42401</c:v>
                </c:pt>
                <c:pt idx="11">
                  <c:v>42430</c:v>
                </c:pt>
                <c:pt idx="12">
                  <c:v>42465</c:v>
                </c:pt>
                <c:pt idx="13">
                  <c:v>42496</c:v>
                </c:pt>
                <c:pt idx="14">
                  <c:v>42525</c:v>
                </c:pt>
                <c:pt idx="15">
                  <c:v>42560</c:v>
                </c:pt>
                <c:pt idx="16">
                  <c:v>42591</c:v>
                </c:pt>
                <c:pt idx="17">
                  <c:v>42620</c:v>
                </c:pt>
                <c:pt idx="18">
                  <c:v>42655</c:v>
                </c:pt>
                <c:pt idx="19">
                  <c:v>42686</c:v>
                </c:pt>
                <c:pt idx="20">
                  <c:v>42715</c:v>
                </c:pt>
                <c:pt idx="21">
                  <c:v>42736</c:v>
                </c:pt>
                <c:pt idx="22">
                  <c:v>42767</c:v>
                </c:pt>
                <c:pt idx="23">
                  <c:v>42795</c:v>
                </c:pt>
                <c:pt idx="24">
                  <c:v>42826</c:v>
                </c:pt>
                <c:pt idx="25">
                  <c:v>42856</c:v>
                </c:pt>
                <c:pt idx="26">
                  <c:v>42887</c:v>
                </c:pt>
                <c:pt idx="27">
                  <c:v>42917</c:v>
                </c:pt>
                <c:pt idx="28">
                  <c:v>42948</c:v>
                </c:pt>
                <c:pt idx="29">
                  <c:v>42979</c:v>
                </c:pt>
                <c:pt idx="30">
                  <c:v>43009</c:v>
                </c:pt>
                <c:pt idx="31">
                  <c:v>43040</c:v>
                </c:pt>
                <c:pt idx="32">
                  <c:v>43070</c:v>
                </c:pt>
                <c:pt idx="33">
                  <c:v>43101</c:v>
                </c:pt>
                <c:pt idx="34">
                  <c:v>43132</c:v>
                </c:pt>
                <c:pt idx="35">
                  <c:v>43160</c:v>
                </c:pt>
                <c:pt idx="36">
                  <c:v>43191</c:v>
                </c:pt>
                <c:pt idx="37">
                  <c:v>43221</c:v>
                </c:pt>
                <c:pt idx="38">
                  <c:v>43252</c:v>
                </c:pt>
                <c:pt idx="39">
                  <c:v>43282</c:v>
                </c:pt>
                <c:pt idx="40">
                  <c:v>43313</c:v>
                </c:pt>
                <c:pt idx="41">
                  <c:v>43344</c:v>
                </c:pt>
                <c:pt idx="42">
                  <c:v>43374</c:v>
                </c:pt>
                <c:pt idx="43">
                  <c:v>43405</c:v>
                </c:pt>
                <c:pt idx="44">
                  <c:v>43435</c:v>
                </c:pt>
                <c:pt idx="45">
                  <c:v>43466</c:v>
                </c:pt>
                <c:pt idx="46">
                  <c:v>43497</c:v>
                </c:pt>
                <c:pt idx="47">
                  <c:v>43525</c:v>
                </c:pt>
                <c:pt idx="48">
                  <c:v>43556</c:v>
                </c:pt>
                <c:pt idx="49">
                  <c:v>43586</c:v>
                </c:pt>
                <c:pt idx="50">
                  <c:v>43617</c:v>
                </c:pt>
                <c:pt idx="51">
                  <c:v>43647</c:v>
                </c:pt>
                <c:pt idx="52">
                  <c:v>43678</c:v>
                </c:pt>
              </c:numCache>
            </c:numRef>
          </c:cat>
          <c:val>
            <c:numRef>
              <c:f>'Fuel Voucher Stats'!$B$10:$BB$10</c:f>
              <c:numCache>
                <c:formatCode>General</c:formatCode>
                <c:ptCount val="53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0</c:v>
                </c:pt>
                <c:pt idx="4">
                  <c:v>3</c:v>
                </c:pt>
                <c:pt idx="5">
                  <c:v>1</c:v>
                </c:pt>
                <c:pt idx="6">
                  <c:v>5</c:v>
                </c:pt>
                <c:pt idx="7">
                  <c:v>4</c:v>
                </c:pt>
                <c:pt idx="8">
                  <c:v>6</c:v>
                </c:pt>
                <c:pt idx="9">
                  <c:v>26</c:v>
                </c:pt>
                <c:pt idx="10">
                  <c:v>14</c:v>
                </c:pt>
                <c:pt idx="11">
                  <c:v>11</c:v>
                </c:pt>
                <c:pt idx="12">
                  <c:v>0</c:v>
                </c:pt>
                <c:pt idx="13">
                  <c:v>1</c:v>
                </c:pt>
                <c:pt idx="14">
                  <c:v>1</c:v>
                </c:pt>
                <c:pt idx="15">
                  <c:v>0</c:v>
                </c:pt>
                <c:pt idx="16">
                  <c:v>4</c:v>
                </c:pt>
                <c:pt idx="17">
                  <c:v>1</c:v>
                </c:pt>
                <c:pt idx="18">
                  <c:v>4</c:v>
                </c:pt>
                <c:pt idx="19">
                  <c:v>7</c:v>
                </c:pt>
                <c:pt idx="20">
                  <c:v>3</c:v>
                </c:pt>
                <c:pt idx="21">
                  <c:v>4</c:v>
                </c:pt>
                <c:pt idx="22">
                  <c:v>2</c:v>
                </c:pt>
                <c:pt idx="23">
                  <c:v>3</c:v>
                </c:pt>
                <c:pt idx="24">
                  <c:v>3</c:v>
                </c:pt>
                <c:pt idx="25">
                  <c:v>1</c:v>
                </c:pt>
                <c:pt idx="26">
                  <c:v>3</c:v>
                </c:pt>
                <c:pt idx="27">
                  <c:v>7</c:v>
                </c:pt>
                <c:pt idx="28">
                  <c:v>0</c:v>
                </c:pt>
                <c:pt idx="29">
                  <c:v>4</c:v>
                </c:pt>
                <c:pt idx="30">
                  <c:v>4</c:v>
                </c:pt>
                <c:pt idx="31">
                  <c:v>3</c:v>
                </c:pt>
                <c:pt idx="32">
                  <c:v>5</c:v>
                </c:pt>
                <c:pt idx="33">
                  <c:v>2</c:v>
                </c:pt>
                <c:pt idx="34">
                  <c:v>3</c:v>
                </c:pt>
                <c:pt idx="35">
                  <c:v>4</c:v>
                </c:pt>
                <c:pt idx="36">
                  <c:v>2</c:v>
                </c:pt>
                <c:pt idx="37">
                  <c:v>0</c:v>
                </c:pt>
                <c:pt idx="38">
                  <c:v>5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5</c:v>
                </c:pt>
                <c:pt idx="43">
                  <c:v>4</c:v>
                </c:pt>
                <c:pt idx="44">
                  <c:v>4</c:v>
                </c:pt>
                <c:pt idx="45">
                  <c:v>5</c:v>
                </c:pt>
                <c:pt idx="46">
                  <c:v>6</c:v>
                </c:pt>
                <c:pt idx="47">
                  <c:v>2</c:v>
                </c:pt>
                <c:pt idx="48">
                  <c:v>4</c:v>
                </c:pt>
                <c:pt idx="49">
                  <c:v>2</c:v>
                </c:pt>
                <c:pt idx="50">
                  <c:v>7</c:v>
                </c:pt>
                <c:pt idx="51">
                  <c:v>0</c:v>
                </c:pt>
                <c:pt idx="5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372-4902-9355-4C7D902E0A45}"/>
            </c:ext>
          </c:extLst>
        </c:ser>
        <c:ser>
          <c:idx val="4"/>
          <c:order val="4"/>
          <c:tx>
            <c:strRef>
              <c:f>'Fuel Voucher Stats'!$A$11</c:f>
              <c:strCache>
                <c:ptCount val="1"/>
                <c:pt idx="0">
                  <c:v>Consett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cat>
            <c:numRef>
              <c:f>'Fuel Voucher Stats'!$B$6:$BB$6</c:f>
              <c:numCache>
                <c:formatCode>mmm\-yy</c:formatCode>
                <c:ptCount val="53"/>
                <c:pt idx="0">
                  <c:v>42095</c:v>
                </c:pt>
                <c:pt idx="1">
                  <c:v>42125</c:v>
                </c:pt>
                <c:pt idx="2">
                  <c:v>42156</c:v>
                </c:pt>
                <c:pt idx="3">
                  <c:v>42186</c:v>
                </c:pt>
                <c:pt idx="4">
                  <c:v>42217</c:v>
                </c:pt>
                <c:pt idx="5">
                  <c:v>42248</c:v>
                </c:pt>
                <c:pt idx="6">
                  <c:v>42278</c:v>
                </c:pt>
                <c:pt idx="7">
                  <c:v>42309</c:v>
                </c:pt>
                <c:pt idx="8">
                  <c:v>42339</c:v>
                </c:pt>
                <c:pt idx="9">
                  <c:v>42370</c:v>
                </c:pt>
                <c:pt idx="10">
                  <c:v>42401</c:v>
                </c:pt>
                <c:pt idx="11">
                  <c:v>42430</c:v>
                </c:pt>
                <c:pt idx="12">
                  <c:v>42465</c:v>
                </c:pt>
                <c:pt idx="13">
                  <c:v>42496</c:v>
                </c:pt>
                <c:pt idx="14">
                  <c:v>42525</c:v>
                </c:pt>
                <c:pt idx="15">
                  <c:v>42560</c:v>
                </c:pt>
                <c:pt idx="16">
                  <c:v>42591</c:v>
                </c:pt>
                <c:pt idx="17">
                  <c:v>42620</c:v>
                </c:pt>
                <c:pt idx="18">
                  <c:v>42655</c:v>
                </c:pt>
                <c:pt idx="19">
                  <c:v>42686</c:v>
                </c:pt>
                <c:pt idx="20">
                  <c:v>42715</c:v>
                </c:pt>
                <c:pt idx="21">
                  <c:v>42736</c:v>
                </c:pt>
                <c:pt idx="22">
                  <c:v>42767</c:v>
                </c:pt>
                <c:pt idx="23">
                  <c:v>42795</c:v>
                </c:pt>
                <c:pt idx="24">
                  <c:v>42826</c:v>
                </c:pt>
                <c:pt idx="25">
                  <c:v>42856</c:v>
                </c:pt>
                <c:pt idx="26">
                  <c:v>42887</c:v>
                </c:pt>
                <c:pt idx="27">
                  <c:v>42917</c:v>
                </c:pt>
                <c:pt idx="28">
                  <c:v>42948</c:v>
                </c:pt>
                <c:pt idx="29">
                  <c:v>42979</c:v>
                </c:pt>
                <c:pt idx="30">
                  <c:v>43009</c:v>
                </c:pt>
                <c:pt idx="31">
                  <c:v>43040</c:v>
                </c:pt>
                <c:pt idx="32">
                  <c:v>43070</c:v>
                </c:pt>
                <c:pt idx="33">
                  <c:v>43101</c:v>
                </c:pt>
                <c:pt idx="34">
                  <c:v>43132</c:v>
                </c:pt>
                <c:pt idx="35">
                  <c:v>43160</c:v>
                </c:pt>
                <c:pt idx="36">
                  <c:v>43191</c:v>
                </c:pt>
                <c:pt idx="37">
                  <c:v>43221</c:v>
                </c:pt>
                <c:pt idx="38">
                  <c:v>43252</c:v>
                </c:pt>
                <c:pt idx="39">
                  <c:v>43282</c:v>
                </c:pt>
                <c:pt idx="40">
                  <c:v>43313</c:v>
                </c:pt>
                <c:pt idx="41">
                  <c:v>43344</c:v>
                </c:pt>
                <c:pt idx="42">
                  <c:v>43374</c:v>
                </c:pt>
                <c:pt idx="43">
                  <c:v>43405</c:v>
                </c:pt>
                <c:pt idx="44">
                  <c:v>43435</c:v>
                </c:pt>
                <c:pt idx="45">
                  <c:v>43466</c:v>
                </c:pt>
                <c:pt idx="46">
                  <c:v>43497</c:v>
                </c:pt>
                <c:pt idx="47">
                  <c:v>43525</c:v>
                </c:pt>
                <c:pt idx="48">
                  <c:v>43556</c:v>
                </c:pt>
                <c:pt idx="49">
                  <c:v>43586</c:v>
                </c:pt>
                <c:pt idx="50">
                  <c:v>43617</c:v>
                </c:pt>
                <c:pt idx="51">
                  <c:v>43647</c:v>
                </c:pt>
                <c:pt idx="52">
                  <c:v>43678</c:v>
                </c:pt>
              </c:numCache>
            </c:numRef>
          </c:cat>
          <c:val>
            <c:numRef>
              <c:f>'Fuel Voucher Stats'!$B$11:$BB$11</c:f>
              <c:numCache>
                <c:formatCode>0</c:formatCode>
                <c:ptCount val="53"/>
                <c:pt idx="0">
                  <c:v>1</c:v>
                </c:pt>
                <c:pt idx="1">
                  <c:v>6</c:v>
                </c:pt>
                <c:pt idx="2">
                  <c:v>22</c:v>
                </c:pt>
                <c:pt idx="3">
                  <c:v>11</c:v>
                </c:pt>
                <c:pt idx="4">
                  <c:v>20</c:v>
                </c:pt>
                <c:pt idx="5">
                  <c:v>18</c:v>
                </c:pt>
                <c:pt idx="6">
                  <c:v>19</c:v>
                </c:pt>
                <c:pt idx="7">
                  <c:v>25</c:v>
                </c:pt>
                <c:pt idx="8">
                  <c:v>29</c:v>
                </c:pt>
                <c:pt idx="9">
                  <c:v>36</c:v>
                </c:pt>
                <c:pt idx="10">
                  <c:v>32</c:v>
                </c:pt>
                <c:pt idx="11">
                  <c:v>21</c:v>
                </c:pt>
                <c:pt idx="12">
                  <c:v>19</c:v>
                </c:pt>
                <c:pt idx="13">
                  <c:v>18</c:v>
                </c:pt>
                <c:pt idx="14">
                  <c:v>27</c:v>
                </c:pt>
                <c:pt idx="15">
                  <c:v>15</c:v>
                </c:pt>
                <c:pt idx="16">
                  <c:v>21</c:v>
                </c:pt>
                <c:pt idx="17">
                  <c:v>19</c:v>
                </c:pt>
                <c:pt idx="18">
                  <c:v>13</c:v>
                </c:pt>
                <c:pt idx="19">
                  <c:v>49</c:v>
                </c:pt>
                <c:pt idx="20">
                  <c:v>30</c:v>
                </c:pt>
                <c:pt idx="21">
                  <c:v>49</c:v>
                </c:pt>
                <c:pt idx="22">
                  <c:v>42</c:v>
                </c:pt>
                <c:pt idx="23">
                  <c:v>32</c:v>
                </c:pt>
                <c:pt idx="24">
                  <c:v>25</c:v>
                </c:pt>
                <c:pt idx="25">
                  <c:v>16</c:v>
                </c:pt>
                <c:pt idx="26">
                  <c:v>19</c:v>
                </c:pt>
                <c:pt idx="27">
                  <c:v>11</c:v>
                </c:pt>
                <c:pt idx="28">
                  <c:v>16</c:v>
                </c:pt>
                <c:pt idx="29">
                  <c:v>31</c:v>
                </c:pt>
                <c:pt idx="30">
                  <c:v>28</c:v>
                </c:pt>
                <c:pt idx="31">
                  <c:v>41</c:v>
                </c:pt>
                <c:pt idx="32">
                  <c:v>47</c:v>
                </c:pt>
                <c:pt idx="33">
                  <c:v>31</c:v>
                </c:pt>
                <c:pt idx="34">
                  <c:v>36</c:v>
                </c:pt>
                <c:pt idx="35">
                  <c:v>27</c:v>
                </c:pt>
                <c:pt idx="36">
                  <c:v>19</c:v>
                </c:pt>
                <c:pt idx="37">
                  <c:v>23</c:v>
                </c:pt>
                <c:pt idx="38">
                  <c:v>20</c:v>
                </c:pt>
                <c:pt idx="39">
                  <c:v>7</c:v>
                </c:pt>
                <c:pt idx="40">
                  <c:v>15</c:v>
                </c:pt>
                <c:pt idx="41">
                  <c:v>13</c:v>
                </c:pt>
                <c:pt idx="42">
                  <c:v>24</c:v>
                </c:pt>
                <c:pt idx="43">
                  <c:v>26</c:v>
                </c:pt>
                <c:pt idx="44">
                  <c:v>24</c:v>
                </c:pt>
                <c:pt idx="45">
                  <c:v>32</c:v>
                </c:pt>
                <c:pt idx="46">
                  <c:v>27</c:v>
                </c:pt>
                <c:pt idx="47">
                  <c:v>17</c:v>
                </c:pt>
                <c:pt idx="48">
                  <c:v>12</c:v>
                </c:pt>
                <c:pt idx="49">
                  <c:v>14</c:v>
                </c:pt>
                <c:pt idx="50">
                  <c:v>5</c:v>
                </c:pt>
                <c:pt idx="51">
                  <c:v>12</c:v>
                </c:pt>
                <c:pt idx="52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372-4902-9355-4C7D902E0A45}"/>
            </c:ext>
          </c:extLst>
        </c:ser>
        <c:ser>
          <c:idx val="5"/>
          <c:order val="5"/>
          <c:tx>
            <c:strRef>
              <c:f>'Fuel Voucher Stats'!$A$12</c:f>
              <c:strCache>
                <c:ptCount val="1"/>
                <c:pt idx="0">
                  <c:v>Crook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cat>
            <c:numRef>
              <c:f>'Fuel Voucher Stats'!$B$6:$BB$6</c:f>
              <c:numCache>
                <c:formatCode>mmm\-yy</c:formatCode>
                <c:ptCount val="53"/>
                <c:pt idx="0">
                  <c:v>42095</c:v>
                </c:pt>
                <c:pt idx="1">
                  <c:v>42125</c:v>
                </c:pt>
                <c:pt idx="2">
                  <c:v>42156</c:v>
                </c:pt>
                <c:pt idx="3">
                  <c:v>42186</c:v>
                </c:pt>
                <c:pt idx="4">
                  <c:v>42217</c:v>
                </c:pt>
                <c:pt idx="5">
                  <c:v>42248</c:v>
                </c:pt>
                <c:pt idx="6">
                  <c:v>42278</c:v>
                </c:pt>
                <c:pt idx="7">
                  <c:v>42309</c:v>
                </c:pt>
                <c:pt idx="8">
                  <c:v>42339</c:v>
                </c:pt>
                <c:pt idx="9">
                  <c:v>42370</c:v>
                </c:pt>
                <c:pt idx="10">
                  <c:v>42401</c:v>
                </c:pt>
                <c:pt idx="11">
                  <c:v>42430</c:v>
                </c:pt>
                <c:pt idx="12">
                  <c:v>42465</c:v>
                </c:pt>
                <c:pt idx="13">
                  <c:v>42496</c:v>
                </c:pt>
                <c:pt idx="14">
                  <c:v>42525</c:v>
                </c:pt>
                <c:pt idx="15">
                  <c:v>42560</c:v>
                </c:pt>
                <c:pt idx="16">
                  <c:v>42591</c:v>
                </c:pt>
                <c:pt idx="17">
                  <c:v>42620</c:v>
                </c:pt>
                <c:pt idx="18">
                  <c:v>42655</c:v>
                </c:pt>
                <c:pt idx="19">
                  <c:v>42686</c:v>
                </c:pt>
                <c:pt idx="20">
                  <c:v>42715</c:v>
                </c:pt>
                <c:pt idx="21">
                  <c:v>42736</c:v>
                </c:pt>
                <c:pt idx="22">
                  <c:v>42767</c:v>
                </c:pt>
                <c:pt idx="23">
                  <c:v>42795</c:v>
                </c:pt>
                <c:pt idx="24">
                  <c:v>42826</c:v>
                </c:pt>
                <c:pt idx="25">
                  <c:v>42856</c:v>
                </c:pt>
                <c:pt idx="26">
                  <c:v>42887</c:v>
                </c:pt>
                <c:pt idx="27">
                  <c:v>42917</c:v>
                </c:pt>
                <c:pt idx="28">
                  <c:v>42948</c:v>
                </c:pt>
                <c:pt idx="29">
                  <c:v>42979</c:v>
                </c:pt>
                <c:pt idx="30">
                  <c:v>43009</c:v>
                </c:pt>
                <c:pt idx="31">
                  <c:v>43040</c:v>
                </c:pt>
                <c:pt idx="32">
                  <c:v>43070</c:v>
                </c:pt>
                <c:pt idx="33">
                  <c:v>43101</c:v>
                </c:pt>
                <c:pt idx="34">
                  <c:v>43132</c:v>
                </c:pt>
                <c:pt idx="35">
                  <c:v>43160</c:v>
                </c:pt>
                <c:pt idx="36">
                  <c:v>43191</c:v>
                </c:pt>
                <c:pt idx="37">
                  <c:v>43221</c:v>
                </c:pt>
                <c:pt idx="38">
                  <c:v>43252</c:v>
                </c:pt>
                <c:pt idx="39">
                  <c:v>43282</c:v>
                </c:pt>
                <c:pt idx="40">
                  <c:v>43313</c:v>
                </c:pt>
                <c:pt idx="41">
                  <c:v>43344</c:v>
                </c:pt>
                <c:pt idx="42">
                  <c:v>43374</c:v>
                </c:pt>
                <c:pt idx="43">
                  <c:v>43405</c:v>
                </c:pt>
                <c:pt idx="44">
                  <c:v>43435</c:v>
                </c:pt>
                <c:pt idx="45">
                  <c:v>43466</c:v>
                </c:pt>
                <c:pt idx="46">
                  <c:v>43497</c:v>
                </c:pt>
                <c:pt idx="47">
                  <c:v>43525</c:v>
                </c:pt>
                <c:pt idx="48">
                  <c:v>43556</c:v>
                </c:pt>
                <c:pt idx="49">
                  <c:v>43586</c:v>
                </c:pt>
                <c:pt idx="50">
                  <c:v>43617</c:v>
                </c:pt>
                <c:pt idx="51">
                  <c:v>43647</c:v>
                </c:pt>
                <c:pt idx="52">
                  <c:v>43678</c:v>
                </c:pt>
              </c:numCache>
            </c:numRef>
          </c:cat>
          <c:val>
            <c:numRef>
              <c:f>'Fuel Voucher Stats'!$B$12:$BB$12</c:f>
              <c:numCache>
                <c:formatCode>0</c:formatCode>
                <c:ptCount val="53"/>
                <c:pt idx="0">
                  <c:v>0</c:v>
                </c:pt>
                <c:pt idx="1">
                  <c:v>9</c:v>
                </c:pt>
                <c:pt idx="2">
                  <c:v>28</c:v>
                </c:pt>
                <c:pt idx="3">
                  <c:v>26</c:v>
                </c:pt>
                <c:pt idx="4">
                  <c:v>23</c:v>
                </c:pt>
                <c:pt idx="5">
                  <c:v>31</c:v>
                </c:pt>
                <c:pt idx="6">
                  <c:v>32</c:v>
                </c:pt>
                <c:pt idx="7">
                  <c:v>28</c:v>
                </c:pt>
                <c:pt idx="8">
                  <c:v>43</c:v>
                </c:pt>
                <c:pt idx="9">
                  <c:v>37</c:v>
                </c:pt>
                <c:pt idx="10">
                  <c:v>30</c:v>
                </c:pt>
                <c:pt idx="11">
                  <c:v>25</c:v>
                </c:pt>
                <c:pt idx="12">
                  <c:v>9</c:v>
                </c:pt>
                <c:pt idx="13">
                  <c:v>8</c:v>
                </c:pt>
                <c:pt idx="14">
                  <c:v>7</c:v>
                </c:pt>
                <c:pt idx="15">
                  <c:v>12</c:v>
                </c:pt>
                <c:pt idx="16">
                  <c:v>4</c:v>
                </c:pt>
                <c:pt idx="17">
                  <c:v>12</c:v>
                </c:pt>
                <c:pt idx="18">
                  <c:v>15</c:v>
                </c:pt>
                <c:pt idx="19">
                  <c:v>37</c:v>
                </c:pt>
                <c:pt idx="20">
                  <c:v>30</c:v>
                </c:pt>
                <c:pt idx="21">
                  <c:v>34</c:v>
                </c:pt>
                <c:pt idx="22">
                  <c:v>17</c:v>
                </c:pt>
                <c:pt idx="23">
                  <c:v>25</c:v>
                </c:pt>
                <c:pt idx="24">
                  <c:v>26</c:v>
                </c:pt>
                <c:pt idx="25">
                  <c:v>11</c:v>
                </c:pt>
                <c:pt idx="26">
                  <c:v>7</c:v>
                </c:pt>
                <c:pt idx="27">
                  <c:v>10</c:v>
                </c:pt>
                <c:pt idx="28">
                  <c:v>10</c:v>
                </c:pt>
                <c:pt idx="29">
                  <c:v>10</c:v>
                </c:pt>
                <c:pt idx="30">
                  <c:v>8</c:v>
                </c:pt>
                <c:pt idx="31">
                  <c:v>16</c:v>
                </c:pt>
                <c:pt idx="32">
                  <c:v>23</c:v>
                </c:pt>
                <c:pt idx="33">
                  <c:v>9</c:v>
                </c:pt>
                <c:pt idx="34">
                  <c:v>9</c:v>
                </c:pt>
                <c:pt idx="35">
                  <c:v>15</c:v>
                </c:pt>
                <c:pt idx="36">
                  <c:v>10</c:v>
                </c:pt>
                <c:pt idx="37">
                  <c:v>12</c:v>
                </c:pt>
                <c:pt idx="38">
                  <c:v>6</c:v>
                </c:pt>
                <c:pt idx="39">
                  <c:v>9</c:v>
                </c:pt>
                <c:pt idx="40">
                  <c:v>7</c:v>
                </c:pt>
                <c:pt idx="41">
                  <c:v>12</c:v>
                </c:pt>
                <c:pt idx="42">
                  <c:v>10</c:v>
                </c:pt>
                <c:pt idx="43">
                  <c:v>9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4</c:v>
                </c:pt>
                <c:pt idx="48">
                  <c:v>4</c:v>
                </c:pt>
                <c:pt idx="49">
                  <c:v>1</c:v>
                </c:pt>
                <c:pt idx="50">
                  <c:v>5</c:v>
                </c:pt>
                <c:pt idx="51">
                  <c:v>6</c:v>
                </c:pt>
                <c:pt idx="5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372-4902-9355-4C7D902E0A45}"/>
            </c:ext>
          </c:extLst>
        </c:ser>
        <c:ser>
          <c:idx val="6"/>
          <c:order val="6"/>
          <c:tx>
            <c:strRef>
              <c:f>'Fuel Voucher Stats'!$A$13</c:f>
              <c:strCache>
                <c:ptCount val="1"/>
                <c:pt idx="0">
                  <c:v>Dawdon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cat>
            <c:numRef>
              <c:f>'Fuel Voucher Stats'!$B$6:$BB$6</c:f>
              <c:numCache>
                <c:formatCode>mmm\-yy</c:formatCode>
                <c:ptCount val="53"/>
                <c:pt idx="0">
                  <c:v>42095</c:v>
                </c:pt>
                <c:pt idx="1">
                  <c:v>42125</c:v>
                </c:pt>
                <c:pt idx="2">
                  <c:v>42156</c:v>
                </c:pt>
                <c:pt idx="3">
                  <c:v>42186</c:v>
                </c:pt>
                <c:pt idx="4">
                  <c:v>42217</c:v>
                </c:pt>
                <c:pt idx="5">
                  <c:v>42248</c:v>
                </c:pt>
                <c:pt idx="6">
                  <c:v>42278</c:v>
                </c:pt>
                <c:pt idx="7">
                  <c:v>42309</c:v>
                </c:pt>
                <c:pt idx="8">
                  <c:v>42339</c:v>
                </c:pt>
                <c:pt idx="9">
                  <c:v>42370</c:v>
                </c:pt>
                <c:pt idx="10">
                  <c:v>42401</c:v>
                </c:pt>
                <c:pt idx="11">
                  <c:v>42430</c:v>
                </c:pt>
                <c:pt idx="12">
                  <c:v>42465</c:v>
                </c:pt>
                <c:pt idx="13">
                  <c:v>42496</c:v>
                </c:pt>
                <c:pt idx="14">
                  <c:v>42525</c:v>
                </c:pt>
                <c:pt idx="15">
                  <c:v>42560</c:v>
                </c:pt>
                <c:pt idx="16">
                  <c:v>42591</c:v>
                </c:pt>
                <c:pt idx="17">
                  <c:v>42620</c:v>
                </c:pt>
                <c:pt idx="18">
                  <c:v>42655</c:v>
                </c:pt>
                <c:pt idx="19">
                  <c:v>42686</c:v>
                </c:pt>
                <c:pt idx="20">
                  <c:v>42715</c:v>
                </c:pt>
                <c:pt idx="21">
                  <c:v>42736</c:v>
                </c:pt>
                <c:pt idx="22">
                  <c:v>42767</c:v>
                </c:pt>
                <c:pt idx="23">
                  <c:v>42795</c:v>
                </c:pt>
                <c:pt idx="24">
                  <c:v>42826</c:v>
                </c:pt>
                <c:pt idx="25">
                  <c:v>42856</c:v>
                </c:pt>
                <c:pt idx="26">
                  <c:v>42887</c:v>
                </c:pt>
                <c:pt idx="27">
                  <c:v>42917</c:v>
                </c:pt>
                <c:pt idx="28">
                  <c:v>42948</c:v>
                </c:pt>
                <c:pt idx="29">
                  <c:v>42979</c:v>
                </c:pt>
                <c:pt idx="30">
                  <c:v>43009</c:v>
                </c:pt>
                <c:pt idx="31">
                  <c:v>43040</c:v>
                </c:pt>
                <c:pt idx="32">
                  <c:v>43070</c:v>
                </c:pt>
                <c:pt idx="33">
                  <c:v>43101</c:v>
                </c:pt>
                <c:pt idx="34">
                  <c:v>43132</c:v>
                </c:pt>
                <c:pt idx="35">
                  <c:v>43160</c:v>
                </c:pt>
                <c:pt idx="36">
                  <c:v>43191</c:v>
                </c:pt>
                <c:pt idx="37">
                  <c:v>43221</c:v>
                </c:pt>
                <c:pt idx="38">
                  <c:v>43252</c:v>
                </c:pt>
                <c:pt idx="39">
                  <c:v>43282</c:v>
                </c:pt>
                <c:pt idx="40">
                  <c:v>43313</c:v>
                </c:pt>
                <c:pt idx="41">
                  <c:v>43344</c:v>
                </c:pt>
                <c:pt idx="42">
                  <c:v>43374</c:v>
                </c:pt>
                <c:pt idx="43">
                  <c:v>43405</c:v>
                </c:pt>
                <c:pt idx="44">
                  <c:v>43435</c:v>
                </c:pt>
                <c:pt idx="45">
                  <c:v>43466</c:v>
                </c:pt>
                <c:pt idx="46">
                  <c:v>43497</c:v>
                </c:pt>
                <c:pt idx="47">
                  <c:v>43525</c:v>
                </c:pt>
                <c:pt idx="48">
                  <c:v>43556</c:v>
                </c:pt>
                <c:pt idx="49">
                  <c:v>43586</c:v>
                </c:pt>
                <c:pt idx="50">
                  <c:v>43617</c:v>
                </c:pt>
                <c:pt idx="51">
                  <c:v>43647</c:v>
                </c:pt>
                <c:pt idx="52">
                  <c:v>43678</c:v>
                </c:pt>
              </c:numCache>
            </c:numRef>
          </c:cat>
          <c:val>
            <c:numRef>
              <c:f>'Fuel Voucher Stats'!$B$13:$BB$13</c:f>
              <c:numCache>
                <c:formatCode>0</c:formatCode>
                <c:ptCount val="53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2</c:v>
                </c:pt>
                <c:pt idx="5">
                  <c:v>16</c:v>
                </c:pt>
                <c:pt idx="6">
                  <c:v>7</c:v>
                </c:pt>
                <c:pt idx="7">
                  <c:v>10</c:v>
                </c:pt>
                <c:pt idx="8">
                  <c:v>9</c:v>
                </c:pt>
                <c:pt idx="9">
                  <c:v>19</c:v>
                </c:pt>
                <c:pt idx="10">
                  <c:v>16</c:v>
                </c:pt>
                <c:pt idx="11">
                  <c:v>18</c:v>
                </c:pt>
                <c:pt idx="12">
                  <c:v>25</c:v>
                </c:pt>
                <c:pt idx="13">
                  <c:v>12</c:v>
                </c:pt>
                <c:pt idx="14">
                  <c:v>20</c:v>
                </c:pt>
                <c:pt idx="15">
                  <c:v>15</c:v>
                </c:pt>
                <c:pt idx="16">
                  <c:v>6</c:v>
                </c:pt>
                <c:pt idx="17">
                  <c:v>11</c:v>
                </c:pt>
                <c:pt idx="18">
                  <c:v>11</c:v>
                </c:pt>
                <c:pt idx="19">
                  <c:v>20</c:v>
                </c:pt>
                <c:pt idx="20">
                  <c:v>18</c:v>
                </c:pt>
                <c:pt idx="21">
                  <c:v>5</c:v>
                </c:pt>
                <c:pt idx="22">
                  <c:v>12</c:v>
                </c:pt>
                <c:pt idx="23">
                  <c:v>14</c:v>
                </c:pt>
                <c:pt idx="24">
                  <c:v>9</c:v>
                </c:pt>
                <c:pt idx="25">
                  <c:v>14</c:v>
                </c:pt>
                <c:pt idx="26">
                  <c:v>7</c:v>
                </c:pt>
                <c:pt idx="27">
                  <c:v>7</c:v>
                </c:pt>
                <c:pt idx="28">
                  <c:v>7</c:v>
                </c:pt>
                <c:pt idx="29">
                  <c:v>6</c:v>
                </c:pt>
                <c:pt idx="30">
                  <c:v>7</c:v>
                </c:pt>
                <c:pt idx="31">
                  <c:v>16</c:v>
                </c:pt>
                <c:pt idx="32">
                  <c:v>10</c:v>
                </c:pt>
                <c:pt idx="33">
                  <c:v>16</c:v>
                </c:pt>
                <c:pt idx="34">
                  <c:v>12</c:v>
                </c:pt>
                <c:pt idx="35">
                  <c:v>12</c:v>
                </c:pt>
                <c:pt idx="36">
                  <c:v>15</c:v>
                </c:pt>
                <c:pt idx="37">
                  <c:v>8</c:v>
                </c:pt>
                <c:pt idx="38">
                  <c:v>10</c:v>
                </c:pt>
                <c:pt idx="39">
                  <c:v>12</c:v>
                </c:pt>
                <c:pt idx="40">
                  <c:v>13</c:v>
                </c:pt>
                <c:pt idx="41">
                  <c:v>16</c:v>
                </c:pt>
                <c:pt idx="42">
                  <c:v>20</c:v>
                </c:pt>
                <c:pt idx="43">
                  <c:v>20</c:v>
                </c:pt>
                <c:pt idx="44">
                  <c:v>19</c:v>
                </c:pt>
                <c:pt idx="45">
                  <c:v>33</c:v>
                </c:pt>
                <c:pt idx="46">
                  <c:v>21</c:v>
                </c:pt>
                <c:pt idx="47">
                  <c:v>8</c:v>
                </c:pt>
                <c:pt idx="48">
                  <c:v>6</c:v>
                </c:pt>
                <c:pt idx="49">
                  <c:v>1</c:v>
                </c:pt>
                <c:pt idx="50">
                  <c:v>8</c:v>
                </c:pt>
                <c:pt idx="51">
                  <c:v>10</c:v>
                </c:pt>
                <c:pt idx="5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372-4902-9355-4C7D902E0A45}"/>
            </c:ext>
          </c:extLst>
        </c:ser>
        <c:ser>
          <c:idx val="7"/>
          <c:order val="7"/>
          <c:tx>
            <c:strRef>
              <c:f>'Fuel Voucher Stats'!$A$14</c:f>
              <c:strCache>
                <c:ptCount val="1"/>
                <c:pt idx="0">
                  <c:v>Durham City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cat>
            <c:numRef>
              <c:f>'Fuel Voucher Stats'!$B$6:$BB$6</c:f>
              <c:numCache>
                <c:formatCode>mmm\-yy</c:formatCode>
                <c:ptCount val="53"/>
                <c:pt idx="0">
                  <c:v>42095</c:v>
                </c:pt>
                <c:pt idx="1">
                  <c:v>42125</c:v>
                </c:pt>
                <c:pt idx="2">
                  <c:v>42156</c:v>
                </c:pt>
                <c:pt idx="3">
                  <c:v>42186</c:v>
                </c:pt>
                <c:pt idx="4">
                  <c:v>42217</c:v>
                </c:pt>
                <c:pt idx="5">
                  <c:v>42248</c:v>
                </c:pt>
                <c:pt idx="6">
                  <c:v>42278</c:v>
                </c:pt>
                <c:pt idx="7">
                  <c:v>42309</c:v>
                </c:pt>
                <c:pt idx="8">
                  <c:v>42339</c:v>
                </c:pt>
                <c:pt idx="9">
                  <c:v>42370</c:v>
                </c:pt>
                <c:pt idx="10">
                  <c:v>42401</c:v>
                </c:pt>
                <c:pt idx="11">
                  <c:v>42430</c:v>
                </c:pt>
                <c:pt idx="12">
                  <c:v>42465</c:v>
                </c:pt>
                <c:pt idx="13">
                  <c:v>42496</c:v>
                </c:pt>
                <c:pt idx="14">
                  <c:v>42525</c:v>
                </c:pt>
                <c:pt idx="15">
                  <c:v>42560</c:v>
                </c:pt>
                <c:pt idx="16">
                  <c:v>42591</c:v>
                </c:pt>
                <c:pt idx="17">
                  <c:v>42620</c:v>
                </c:pt>
                <c:pt idx="18">
                  <c:v>42655</c:v>
                </c:pt>
                <c:pt idx="19">
                  <c:v>42686</c:v>
                </c:pt>
                <c:pt idx="20">
                  <c:v>42715</c:v>
                </c:pt>
                <c:pt idx="21">
                  <c:v>42736</c:v>
                </c:pt>
                <c:pt idx="22">
                  <c:v>42767</c:v>
                </c:pt>
                <c:pt idx="23">
                  <c:v>42795</c:v>
                </c:pt>
                <c:pt idx="24">
                  <c:v>42826</c:v>
                </c:pt>
                <c:pt idx="25">
                  <c:v>42856</c:v>
                </c:pt>
                <c:pt idx="26">
                  <c:v>42887</c:v>
                </c:pt>
                <c:pt idx="27">
                  <c:v>42917</c:v>
                </c:pt>
                <c:pt idx="28">
                  <c:v>42948</c:v>
                </c:pt>
                <c:pt idx="29">
                  <c:v>42979</c:v>
                </c:pt>
                <c:pt idx="30">
                  <c:v>43009</c:v>
                </c:pt>
                <c:pt idx="31">
                  <c:v>43040</c:v>
                </c:pt>
                <c:pt idx="32">
                  <c:v>43070</c:v>
                </c:pt>
                <c:pt idx="33">
                  <c:v>43101</c:v>
                </c:pt>
                <c:pt idx="34">
                  <c:v>43132</c:v>
                </c:pt>
                <c:pt idx="35">
                  <c:v>43160</c:v>
                </c:pt>
                <c:pt idx="36">
                  <c:v>43191</c:v>
                </c:pt>
                <c:pt idx="37">
                  <c:v>43221</c:v>
                </c:pt>
                <c:pt idx="38">
                  <c:v>43252</c:v>
                </c:pt>
                <c:pt idx="39">
                  <c:v>43282</c:v>
                </c:pt>
                <c:pt idx="40">
                  <c:v>43313</c:v>
                </c:pt>
                <c:pt idx="41">
                  <c:v>43344</c:v>
                </c:pt>
                <c:pt idx="42">
                  <c:v>43374</c:v>
                </c:pt>
                <c:pt idx="43">
                  <c:v>43405</c:v>
                </c:pt>
                <c:pt idx="44">
                  <c:v>43435</c:v>
                </c:pt>
                <c:pt idx="45">
                  <c:v>43466</c:v>
                </c:pt>
                <c:pt idx="46">
                  <c:v>43497</c:v>
                </c:pt>
                <c:pt idx="47">
                  <c:v>43525</c:v>
                </c:pt>
                <c:pt idx="48">
                  <c:v>43556</c:v>
                </c:pt>
                <c:pt idx="49">
                  <c:v>43586</c:v>
                </c:pt>
                <c:pt idx="50">
                  <c:v>43617</c:v>
                </c:pt>
                <c:pt idx="51">
                  <c:v>43647</c:v>
                </c:pt>
                <c:pt idx="52">
                  <c:v>43678</c:v>
                </c:pt>
              </c:numCache>
            </c:numRef>
          </c:cat>
          <c:val>
            <c:numRef>
              <c:f>'Fuel Voucher Stats'!$B$14:$BB$14</c:f>
              <c:numCache>
                <c:formatCode>0</c:formatCode>
                <c:ptCount val="53"/>
                <c:pt idx="0">
                  <c:v>11</c:v>
                </c:pt>
                <c:pt idx="1">
                  <c:v>19</c:v>
                </c:pt>
                <c:pt idx="2">
                  <c:v>15</c:v>
                </c:pt>
                <c:pt idx="3">
                  <c:v>23</c:v>
                </c:pt>
                <c:pt idx="4">
                  <c:v>16</c:v>
                </c:pt>
                <c:pt idx="5">
                  <c:v>37</c:v>
                </c:pt>
                <c:pt idx="6">
                  <c:v>40</c:v>
                </c:pt>
                <c:pt idx="7">
                  <c:v>41</c:v>
                </c:pt>
                <c:pt idx="8">
                  <c:v>40</c:v>
                </c:pt>
                <c:pt idx="9">
                  <c:v>50</c:v>
                </c:pt>
                <c:pt idx="10">
                  <c:v>43</c:v>
                </c:pt>
                <c:pt idx="11">
                  <c:v>30</c:v>
                </c:pt>
                <c:pt idx="12">
                  <c:v>34</c:v>
                </c:pt>
                <c:pt idx="13">
                  <c:v>9</c:v>
                </c:pt>
                <c:pt idx="14">
                  <c:v>19</c:v>
                </c:pt>
                <c:pt idx="15">
                  <c:v>9</c:v>
                </c:pt>
                <c:pt idx="16">
                  <c:v>23</c:v>
                </c:pt>
                <c:pt idx="17">
                  <c:v>18</c:v>
                </c:pt>
                <c:pt idx="18">
                  <c:v>23</c:v>
                </c:pt>
                <c:pt idx="19">
                  <c:v>32</c:v>
                </c:pt>
                <c:pt idx="20">
                  <c:v>32</c:v>
                </c:pt>
                <c:pt idx="21">
                  <c:v>38</c:v>
                </c:pt>
                <c:pt idx="22">
                  <c:v>33</c:v>
                </c:pt>
                <c:pt idx="23">
                  <c:v>28</c:v>
                </c:pt>
                <c:pt idx="24">
                  <c:v>24</c:v>
                </c:pt>
                <c:pt idx="25">
                  <c:v>17</c:v>
                </c:pt>
                <c:pt idx="26">
                  <c:v>25</c:v>
                </c:pt>
                <c:pt idx="27">
                  <c:v>16</c:v>
                </c:pt>
                <c:pt idx="28">
                  <c:v>11</c:v>
                </c:pt>
                <c:pt idx="29">
                  <c:v>23</c:v>
                </c:pt>
                <c:pt idx="30">
                  <c:v>18</c:v>
                </c:pt>
                <c:pt idx="31">
                  <c:v>25</c:v>
                </c:pt>
                <c:pt idx="32">
                  <c:v>33</c:v>
                </c:pt>
                <c:pt idx="33">
                  <c:v>23</c:v>
                </c:pt>
                <c:pt idx="34">
                  <c:v>24</c:v>
                </c:pt>
                <c:pt idx="35">
                  <c:v>27</c:v>
                </c:pt>
                <c:pt idx="36">
                  <c:v>15</c:v>
                </c:pt>
                <c:pt idx="37">
                  <c:v>12</c:v>
                </c:pt>
                <c:pt idx="38">
                  <c:v>12</c:v>
                </c:pt>
                <c:pt idx="39">
                  <c:v>11</c:v>
                </c:pt>
                <c:pt idx="40">
                  <c:v>20</c:v>
                </c:pt>
                <c:pt idx="41">
                  <c:v>22</c:v>
                </c:pt>
                <c:pt idx="42">
                  <c:v>17</c:v>
                </c:pt>
                <c:pt idx="43">
                  <c:v>26</c:v>
                </c:pt>
                <c:pt idx="44">
                  <c:v>25</c:v>
                </c:pt>
                <c:pt idx="45">
                  <c:v>25</c:v>
                </c:pt>
                <c:pt idx="46">
                  <c:v>21</c:v>
                </c:pt>
                <c:pt idx="47">
                  <c:v>18</c:v>
                </c:pt>
                <c:pt idx="48">
                  <c:v>14</c:v>
                </c:pt>
                <c:pt idx="49">
                  <c:v>23</c:v>
                </c:pt>
                <c:pt idx="50">
                  <c:v>19</c:v>
                </c:pt>
                <c:pt idx="51">
                  <c:v>14</c:v>
                </c:pt>
                <c:pt idx="52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372-4902-9355-4C7D902E0A45}"/>
            </c:ext>
          </c:extLst>
        </c:ser>
        <c:ser>
          <c:idx val="8"/>
          <c:order val="8"/>
          <c:tx>
            <c:strRef>
              <c:f>'Fuel Voucher Stats'!$A$15</c:f>
              <c:strCache>
                <c:ptCount val="1"/>
                <c:pt idx="0">
                  <c:v>Durham Elvet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cat>
            <c:numRef>
              <c:f>'Fuel Voucher Stats'!$B$6:$BB$6</c:f>
              <c:numCache>
                <c:formatCode>mmm\-yy</c:formatCode>
                <c:ptCount val="53"/>
                <c:pt idx="0">
                  <c:v>42095</c:v>
                </c:pt>
                <c:pt idx="1">
                  <c:v>42125</c:v>
                </c:pt>
                <c:pt idx="2">
                  <c:v>42156</c:v>
                </c:pt>
                <c:pt idx="3">
                  <c:v>42186</c:v>
                </c:pt>
                <c:pt idx="4">
                  <c:v>42217</c:v>
                </c:pt>
                <c:pt idx="5">
                  <c:v>42248</c:v>
                </c:pt>
                <c:pt idx="6">
                  <c:v>42278</c:v>
                </c:pt>
                <c:pt idx="7">
                  <c:v>42309</c:v>
                </c:pt>
                <c:pt idx="8">
                  <c:v>42339</c:v>
                </c:pt>
                <c:pt idx="9">
                  <c:v>42370</c:v>
                </c:pt>
                <c:pt idx="10">
                  <c:v>42401</c:v>
                </c:pt>
                <c:pt idx="11">
                  <c:v>42430</c:v>
                </c:pt>
                <c:pt idx="12">
                  <c:v>42465</c:v>
                </c:pt>
                <c:pt idx="13">
                  <c:v>42496</c:v>
                </c:pt>
                <c:pt idx="14">
                  <c:v>42525</c:v>
                </c:pt>
                <c:pt idx="15">
                  <c:v>42560</c:v>
                </c:pt>
                <c:pt idx="16">
                  <c:v>42591</c:v>
                </c:pt>
                <c:pt idx="17">
                  <c:v>42620</c:v>
                </c:pt>
                <c:pt idx="18">
                  <c:v>42655</c:v>
                </c:pt>
                <c:pt idx="19">
                  <c:v>42686</c:v>
                </c:pt>
                <c:pt idx="20">
                  <c:v>42715</c:v>
                </c:pt>
                <c:pt idx="21">
                  <c:v>42736</c:v>
                </c:pt>
                <c:pt idx="22">
                  <c:v>42767</c:v>
                </c:pt>
                <c:pt idx="23">
                  <c:v>42795</c:v>
                </c:pt>
                <c:pt idx="24">
                  <c:v>42826</c:v>
                </c:pt>
                <c:pt idx="25">
                  <c:v>42856</c:v>
                </c:pt>
                <c:pt idx="26">
                  <c:v>42887</c:v>
                </c:pt>
                <c:pt idx="27">
                  <c:v>42917</c:v>
                </c:pt>
                <c:pt idx="28">
                  <c:v>42948</c:v>
                </c:pt>
                <c:pt idx="29">
                  <c:v>42979</c:v>
                </c:pt>
                <c:pt idx="30">
                  <c:v>43009</c:v>
                </c:pt>
                <c:pt idx="31">
                  <c:v>43040</c:v>
                </c:pt>
                <c:pt idx="32">
                  <c:v>43070</c:v>
                </c:pt>
                <c:pt idx="33">
                  <c:v>43101</c:v>
                </c:pt>
                <c:pt idx="34">
                  <c:v>43132</c:v>
                </c:pt>
                <c:pt idx="35">
                  <c:v>43160</c:v>
                </c:pt>
                <c:pt idx="36">
                  <c:v>43191</c:v>
                </c:pt>
                <c:pt idx="37">
                  <c:v>43221</c:v>
                </c:pt>
                <c:pt idx="38">
                  <c:v>43252</c:v>
                </c:pt>
                <c:pt idx="39">
                  <c:v>43282</c:v>
                </c:pt>
                <c:pt idx="40">
                  <c:v>43313</c:v>
                </c:pt>
                <c:pt idx="41">
                  <c:v>43344</c:v>
                </c:pt>
                <c:pt idx="42">
                  <c:v>43374</c:v>
                </c:pt>
                <c:pt idx="43">
                  <c:v>43405</c:v>
                </c:pt>
                <c:pt idx="44">
                  <c:v>43435</c:v>
                </c:pt>
                <c:pt idx="45">
                  <c:v>43466</c:v>
                </c:pt>
                <c:pt idx="46">
                  <c:v>43497</c:v>
                </c:pt>
                <c:pt idx="47">
                  <c:v>43525</c:v>
                </c:pt>
                <c:pt idx="48">
                  <c:v>43556</c:v>
                </c:pt>
                <c:pt idx="49">
                  <c:v>43586</c:v>
                </c:pt>
                <c:pt idx="50">
                  <c:v>43617</c:v>
                </c:pt>
                <c:pt idx="51">
                  <c:v>43647</c:v>
                </c:pt>
                <c:pt idx="52">
                  <c:v>43678</c:v>
                </c:pt>
              </c:numCache>
            </c:numRef>
          </c:cat>
          <c:val>
            <c:numRef>
              <c:f>'Fuel Voucher Stats'!$B$15:$BB$15</c:f>
              <c:numCache>
                <c:formatCode>0</c:formatCode>
                <c:ptCount val="5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4</c:v>
                </c:pt>
                <c:pt idx="10">
                  <c:v>2</c:v>
                </c:pt>
                <c:pt idx="11">
                  <c:v>6</c:v>
                </c:pt>
                <c:pt idx="12">
                  <c:v>2</c:v>
                </c:pt>
                <c:pt idx="13">
                  <c:v>2</c:v>
                </c:pt>
                <c:pt idx="14">
                  <c:v>3</c:v>
                </c:pt>
                <c:pt idx="15">
                  <c:v>0</c:v>
                </c:pt>
                <c:pt idx="16">
                  <c:v>3</c:v>
                </c:pt>
                <c:pt idx="17">
                  <c:v>0</c:v>
                </c:pt>
                <c:pt idx="18">
                  <c:v>4</c:v>
                </c:pt>
                <c:pt idx="19">
                  <c:v>4</c:v>
                </c:pt>
                <c:pt idx="20">
                  <c:v>3</c:v>
                </c:pt>
                <c:pt idx="21">
                  <c:v>10</c:v>
                </c:pt>
                <c:pt idx="22">
                  <c:v>3</c:v>
                </c:pt>
                <c:pt idx="23">
                  <c:v>5</c:v>
                </c:pt>
                <c:pt idx="24">
                  <c:v>8</c:v>
                </c:pt>
                <c:pt idx="25">
                  <c:v>3</c:v>
                </c:pt>
                <c:pt idx="26">
                  <c:v>3</c:v>
                </c:pt>
                <c:pt idx="27">
                  <c:v>4</c:v>
                </c:pt>
                <c:pt idx="28">
                  <c:v>4</c:v>
                </c:pt>
                <c:pt idx="29">
                  <c:v>5</c:v>
                </c:pt>
                <c:pt idx="30">
                  <c:v>6</c:v>
                </c:pt>
                <c:pt idx="31">
                  <c:v>4</c:v>
                </c:pt>
                <c:pt idx="32">
                  <c:v>3</c:v>
                </c:pt>
                <c:pt idx="33">
                  <c:v>8</c:v>
                </c:pt>
                <c:pt idx="34">
                  <c:v>4</c:v>
                </c:pt>
                <c:pt idx="35">
                  <c:v>12</c:v>
                </c:pt>
                <c:pt idx="36">
                  <c:v>2</c:v>
                </c:pt>
                <c:pt idx="37">
                  <c:v>0</c:v>
                </c:pt>
                <c:pt idx="38">
                  <c:v>0</c:v>
                </c:pt>
                <c:pt idx="39">
                  <c:v>5</c:v>
                </c:pt>
                <c:pt idx="40">
                  <c:v>3</c:v>
                </c:pt>
                <c:pt idx="41">
                  <c:v>9</c:v>
                </c:pt>
                <c:pt idx="42">
                  <c:v>7</c:v>
                </c:pt>
                <c:pt idx="43">
                  <c:v>2</c:v>
                </c:pt>
                <c:pt idx="44">
                  <c:v>3</c:v>
                </c:pt>
                <c:pt idx="45">
                  <c:v>10</c:v>
                </c:pt>
                <c:pt idx="46">
                  <c:v>3</c:v>
                </c:pt>
                <c:pt idx="47">
                  <c:v>3</c:v>
                </c:pt>
                <c:pt idx="48">
                  <c:v>8</c:v>
                </c:pt>
                <c:pt idx="49">
                  <c:v>6</c:v>
                </c:pt>
                <c:pt idx="50">
                  <c:v>1</c:v>
                </c:pt>
                <c:pt idx="51">
                  <c:v>4</c:v>
                </c:pt>
                <c:pt idx="52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372-4902-9355-4C7D902E0A45}"/>
            </c:ext>
          </c:extLst>
        </c:ser>
        <c:ser>
          <c:idx val="9"/>
          <c:order val="9"/>
          <c:tx>
            <c:strRef>
              <c:f>'Fuel Voucher Stats'!$A$17</c:f>
              <c:strCache>
                <c:ptCount val="1"/>
                <c:pt idx="0">
                  <c:v>Ferryhill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cat>
            <c:numRef>
              <c:f>'Fuel Voucher Stats'!$B$6:$BB$6</c:f>
              <c:numCache>
                <c:formatCode>mmm\-yy</c:formatCode>
                <c:ptCount val="53"/>
                <c:pt idx="0">
                  <c:v>42095</c:v>
                </c:pt>
                <c:pt idx="1">
                  <c:v>42125</c:v>
                </c:pt>
                <c:pt idx="2">
                  <c:v>42156</c:v>
                </c:pt>
                <c:pt idx="3">
                  <c:v>42186</c:v>
                </c:pt>
                <c:pt idx="4">
                  <c:v>42217</c:v>
                </c:pt>
                <c:pt idx="5">
                  <c:v>42248</c:v>
                </c:pt>
                <c:pt idx="6">
                  <c:v>42278</c:v>
                </c:pt>
                <c:pt idx="7">
                  <c:v>42309</c:v>
                </c:pt>
                <c:pt idx="8">
                  <c:v>42339</c:v>
                </c:pt>
                <c:pt idx="9">
                  <c:v>42370</c:v>
                </c:pt>
                <c:pt idx="10">
                  <c:v>42401</c:v>
                </c:pt>
                <c:pt idx="11">
                  <c:v>42430</c:v>
                </c:pt>
                <c:pt idx="12">
                  <c:v>42465</c:v>
                </c:pt>
                <c:pt idx="13">
                  <c:v>42496</c:v>
                </c:pt>
                <c:pt idx="14">
                  <c:v>42525</c:v>
                </c:pt>
                <c:pt idx="15">
                  <c:v>42560</c:v>
                </c:pt>
                <c:pt idx="16">
                  <c:v>42591</c:v>
                </c:pt>
                <c:pt idx="17">
                  <c:v>42620</c:v>
                </c:pt>
                <c:pt idx="18">
                  <c:v>42655</c:v>
                </c:pt>
                <c:pt idx="19">
                  <c:v>42686</c:v>
                </c:pt>
                <c:pt idx="20">
                  <c:v>42715</c:v>
                </c:pt>
                <c:pt idx="21">
                  <c:v>42736</c:v>
                </c:pt>
                <c:pt idx="22">
                  <c:v>42767</c:v>
                </c:pt>
                <c:pt idx="23">
                  <c:v>42795</c:v>
                </c:pt>
                <c:pt idx="24">
                  <c:v>42826</c:v>
                </c:pt>
                <c:pt idx="25">
                  <c:v>42856</c:v>
                </c:pt>
                <c:pt idx="26">
                  <c:v>42887</c:v>
                </c:pt>
                <c:pt idx="27">
                  <c:v>42917</c:v>
                </c:pt>
                <c:pt idx="28">
                  <c:v>42948</c:v>
                </c:pt>
                <c:pt idx="29">
                  <c:v>42979</c:v>
                </c:pt>
                <c:pt idx="30">
                  <c:v>43009</c:v>
                </c:pt>
                <c:pt idx="31">
                  <c:v>43040</c:v>
                </c:pt>
                <c:pt idx="32">
                  <c:v>43070</c:v>
                </c:pt>
                <c:pt idx="33">
                  <c:v>43101</c:v>
                </c:pt>
                <c:pt idx="34">
                  <c:v>43132</c:v>
                </c:pt>
                <c:pt idx="35">
                  <c:v>43160</c:v>
                </c:pt>
                <c:pt idx="36">
                  <c:v>43191</c:v>
                </c:pt>
                <c:pt idx="37">
                  <c:v>43221</c:v>
                </c:pt>
                <c:pt idx="38">
                  <c:v>43252</c:v>
                </c:pt>
                <c:pt idx="39">
                  <c:v>43282</c:v>
                </c:pt>
                <c:pt idx="40">
                  <c:v>43313</c:v>
                </c:pt>
                <c:pt idx="41">
                  <c:v>43344</c:v>
                </c:pt>
                <c:pt idx="42">
                  <c:v>43374</c:v>
                </c:pt>
                <c:pt idx="43">
                  <c:v>43405</c:v>
                </c:pt>
                <c:pt idx="44">
                  <c:v>43435</c:v>
                </c:pt>
                <c:pt idx="45">
                  <c:v>43466</c:v>
                </c:pt>
                <c:pt idx="46">
                  <c:v>43497</c:v>
                </c:pt>
                <c:pt idx="47">
                  <c:v>43525</c:v>
                </c:pt>
                <c:pt idx="48">
                  <c:v>43556</c:v>
                </c:pt>
                <c:pt idx="49">
                  <c:v>43586</c:v>
                </c:pt>
                <c:pt idx="50">
                  <c:v>43617</c:v>
                </c:pt>
                <c:pt idx="51">
                  <c:v>43647</c:v>
                </c:pt>
                <c:pt idx="52">
                  <c:v>43678</c:v>
                </c:pt>
              </c:numCache>
            </c:numRef>
          </c:cat>
          <c:val>
            <c:numRef>
              <c:f>'Fuel Voucher Stats'!$B$17:$BB$17</c:f>
              <c:numCache>
                <c:formatCode>0</c:formatCode>
                <c:ptCount val="53"/>
                <c:pt idx="0">
                  <c:v>3</c:v>
                </c:pt>
                <c:pt idx="1">
                  <c:v>23</c:v>
                </c:pt>
                <c:pt idx="2">
                  <c:v>9</c:v>
                </c:pt>
                <c:pt idx="3">
                  <c:v>0</c:v>
                </c:pt>
                <c:pt idx="4">
                  <c:v>11</c:v>
                </c:pt>
                <c:pt idx="5">
                  <c:v>17</c:v>
                </c:pt>
                <c:pt idx="6">
                  <c:v>16</c:v>
                </c:pt>
                <c:pt idx="7">
                  <c:v>28</c:v>
                </c:pt>
                <c:pt idx="8">
                  <c:v>48</c:v>
                </c:pt>
                <c:pt idx="9">
                  <c:v>29</c:v>
                </c:pt>
                <c:pt idx="10">
                  <c:v>31</c:v>
                </c:pt>
                <c:pt idx="11">
                  <c:v>34</c:v>
                </c:pt>
                <c:pt idx="12">
                  <c:v>4</c:v>
                </c:pt>
                <c:pt idx="13">
                  <c:v>2</c:v>
                </c:pt>
                <c:pt idx="14">
                  <c:v>3</c:v>
                </c:pt>
                <c:pt idx="15">
                  <c:v>0</c:v>
                </c:pt>
                <c:pt idx="16">
                  <c:v>2</c:v>
                </c:pt>
                <c:pt idx="17">
                  <c:v>7</c:v>
                </c:pt>
                <c:pt idx="18">
                  <c:v>14</c:v>
                </c:pt>
                <c:pt idx="19">
                  <c:v>13</c:v>
                </c:pt>
                <c:pt idx="20">
                  <c:v>14</c:v>
                </c:pt>
                <c:pt idx="21">
                  <c:v>15</c:v>
                </c:pt>
                <c:pt idx="22">
                  <c:v>9</c:v>
                </c:pt>
                <c:pt idx="23">
                  <c:v>12</c:v>
                </c:pt>
                <c:pt idx="24">
                  <c:v>4</c:v>
                </c:pt>
                <c:pt idx="25">
                  <c:v>4</c:v>
                </c:pt>
                <c:pt idx="26">
                  <c:v>12</c:v>
                </c:pt>
                <c:pt idx="27">
                  <c:v>9</c:v>
                </c:pt>
                <c:pt idx="28">
                  <c:v>7</c:v>
                </c:pt>
                <c:pt idx="29">
                  <c:v>9</c:v>
                </c:pt>
                <c:pt idx="30">
                  <c:v>3</c:v>
                </c:pt>
                <c:pt idx="31">
                  <c:v>9</c:v>
                </c:pt>
                <c:pt idx="32">
                  <c:v>6</c:v>
                </c:pt>
                <c:pt idx="33">
                  <c:v>6</c:v>
                </c:pt>
                <c:pt idx="34">
                  <c:v>16</c:v>
                </c:pt>
                <c:pt idx="35">
                  <c:v>15</c:v>
                </c:pt>
                <c:pt idx="36">
                  <c:v>12</c:v>
                </c:pt>
                <c:pt idx="37">
                  <c:v>8</c:v>
                </c:pt>
                <c:pt idx="38">
                  <c:v>5</c:v>
                </c:pt>
                <c:pt idx="39">
                  <c:v>5</c:v>
                </c:pt>
                <c:pt idx="40">
                  <c:v>9</c:v>
                </c:pt>
                <c:pt idx="41">
                  <c:v>6</c:v>
                </c:pt>
                <c:pt idx="42">
                  <c:v>9</c:v>
                </c:pt>
                <c:pt idx="43">
                  <c:v>13</c:v>
                </c:pt>
                <c:pt idx="44">
                  <c:v>16</c:v>
                </c:pt>
                <c:pt idx="45">
                  <c:v>22</c:v>
                </c:pt>
                <c:pt idx="46">
                  <c:v>14</c:v>
                </c:pt>
                <c:pt idx="47">
                  <c:v>13</c:v>
                </c:pt>
                <c:pt idx="48">
                  <c:v>9</c:v>
                </c:pt>
                <c:pt idx="49">
                  <c:v>8</c:v>
                </c:pt>
                <c:pt idx="50">
                  <c:v>11</c:v>
                </c:pt>
                <c:pt idx="51">
                  <c:v>7</c:v>
                </c:pt>
                <c:pt idx="52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372-4902-9355-4C7D902E0A45}"/>
            </c:ext>
          </c:extLst>
        </c:ser>
        <c:ser>
          <c:idx val="10"/>
          <c:order val="10"/>
          <c:tx>
            <c:strRef>
              <c:f>'Fuel Voucher Stats'!$A$18</c:f>
              <c:strCache>
                <c:ptCount val="1"/>
                <c:pt idx="0">
                  <c:v>Laurel Avenue (Durham Gillesgate)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cat>
            <c:numRef>
              <c:f>'Fuel Voucher Stats'!$B$6:$BB$6</c:f>
              <c:numCache>
                <c:formatCode>mmm\-yy</c:formatCode>
                <c:ptCount val="53"/>
                <c:pt idx="0">
                  <c:v>42095</c:v>
                </c:pt>
                <c:pt idx="1">
                  <c:v>42125</c:v>
                </c:pt>
                <c:pt idx="2">
                  <c:v>42156</c:v>
                </c:pt>
                <c:pt idx="3">
                  <c:v>42186</c:v>
                </c:pt>
                <c:pt idx="4">
                  <c:v>42217</c:v>
                </c:pt>
                <c:pt idx="5">
                  <c:v>42248</c:v>
                </c:pt>
                <c:pt idx="6">
                  <c:v>42278</c:v>
                </c:pt>
                <c:pt idx="7">
                  <c:v>42309</c:v>
                </c:pt>
                <c:pt idx="8">
                  <c:v>42339</c:v>
                </c:pt>
                <c:pt idx="9">
                  <c:v>42370</c:v>
                </c:pt>
                <c:pt idx="10">
                  <c:v>42401</c:v>
                </c:pt>
                <c:pt idx="11">
                  <c:v>42430</c:v>
                </c:pt>
                <c:pt idx="12">
                  <c:v>42465</c:v>
                </c:pt>
                <c:pt idx="13">
                  <c:v>42496</c:v>
                </c:pt>
                <c:pt idx="14">
                  <c:v>42525</c:v>
                </c:pt>
                <c:pt idx="15">
                  <c:v>42560</c:v>
                </c:pt>
                <c:pt idx="16">
                  <c:v>42591</c:v>
                </c:pt>
                <c:pt idx="17">
                  <c:v>42620</c:v>
                </c:pt>
                <c:pt idx="18">
                  <c:v>42655</c:v>
                </c:pt>
                <c:pt idx="19">
                  <c:v>42686</c:v>
                </c:pt>
                <c:pt idx="20">
                  <c:v>42715</c:v>
                </c:pt>
                <c:pt idx="21">
                  <c:v>42736</c:v>
                </c:pt>
                <c:pt idx="22">
                  <c:v>42767</c:v>
                </c:pt>
                <c:pt idx="23">
                  <c:v>42795</c:v>
                </c:pt>
                <c:pt idx="24">
                  <c:v>42826</c:v>
                </c:pt>
                <c:pt idx="25">
                  <c:v>42856</c:v>
                </c:pt>
                <c:pt idx="26">
                  <c:v>42887</c:v>
                </c:pt>
                <c:pt idx="27">
                  <c:v>42917</c:v>
                </c:pt>
                <c:pt idx="28">
                  <c:v>42948</c:v>
                </c:pt>
                <c:pt idx="29">
                  <c:v>42979</c:v>
                </c:pt>
                <c:pt idx="30">
                  <c:v>43009</c:v>
                </c:pt>
                <c:pt idx="31">
                  <c:v>43040</c:v>
                </c:pt>
                <c:pt idx="32">
                  <c:v>43070</c:v>
                </c:pt>
                <c:pt idx="33">
                  <c:v>43101</c:v>
                </c:pt>
                <c:pt idx="34">
                  <c:v>43132</c:v>
                </c:pt>
                <c:pt idx="35">
                  <c:v>43160</c:v>
                </c:pt>
                <c:pt idx="36">
                  <c:v>43191</c:v>
                </c:pt>
                <c:pt idx="37">
                  <c:v>43221</c:v>
                </c:pt>
                <c:pt idx="38">
                  <c:v>43252</c:v>
                </c:pt>
                <c:pt idx="39">
                  <c:v>43282</c:v>
                </c:pt>
                <c:pt idx="40">
                  <c:v>43313</c:v>
                </c:pt>
                <c:pt idx="41">
                  <c:v>43344</c:v>
                </c:pt>
                <c:pt idx="42">
                  <c:v>43374</c:v>
                </c:pt>
                <c:pt idx="43">
                  <c:v>43405</c:v>
                </c:pt>
                <c:pt idx="44">
                  <c:v>43435</c:v>
                </c:pt>
                <c:pt idx="45">
                  <c:v>43466</c:v>
                </c:pt>
                <c:pt idx="46">
                  <c:v>43497</c:v>
                </c:pt>
                <c:pt idx="47">
                  <c:v>43525</c:v>
                </c:pt>
                <c:pt idx="48">
                  <c:v>43556</c:v>
                </c:pt>
                <c:pt idx="49">
                  <c:v>43586</c:v>
                </c:pt>
                <c:pt idx="50">
                  <c:v>43617</c:v>
                </c:pt>
                <c:pt idx="51">
                  <c:v>43647</c:v>
                </c:pt>
                <c:pt idx="52">
                  <c:v>43678</c:v>
                </c:pt>
              </c:numCache>
            </c:numRef>
          </c:cat>
          <c:val>
            <c:numRef>
              <c:f>'Fuel Voucher Stats'!$B$18:$BB$18</c:f>
              <c:numCache>
                <c:formatCode>General</c:formatCode>
                <c:ptCount val="53"/>
                <c:pt idx="0">
                  <c:v>0</c:v>
                </c:pt>
                <c:pt idx="1">
                  <c:v>3</c:v>
                </c:pt>
                <c:pt idx="2">
                  <c:v>3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2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4</c:v>
                </c:pt>
                <c:pt idx="13">
                  <c:v>6</c:v>
                </c:pt>
                <c:pt idx="14">
                  <c:v>5</c:v>
                </c:pt>
                <c:pt idx="15">
                  <c:v>8</c:v>
                </c:pt>
                <c:pt idx="16">
                  <c:v>5</c:v>
                </c:pt>
                <c:pt idx="17">
                  <c:v>4</c:v>
                </c:pt>
                <c:pt idx="18">
                  <c:v>8</c:v>
                </c:pt>
                <c:pt idx="19">
                  <c:v>5</c:v>
                </c:pt>
                <c:pt idx="20">
                  <c:v>8</c:v>
                </c:pt>
                <c:pt idx="21">
                  <c:v>15</c:v>
                </c:pt>
                <c:pt idx="22">
                  <c:v>3</c:v>
                </c:pt>
                <c:pt idx="23">
                  <c:v>10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8</c:v>
                </c:pt>
                <c:pt idx="28">
                  <c:v>0</c:v>
                </c:pt>
                <c:pt idx="29">
                  <c:v>4</c:v>
                </c:pt>
                <c:pt idx="30">
                  <c:v>12</c:v>
                </c:pt>
                <c:pt idx="31">
                  <c:v>1</c:v>
                </c:pt>
                <c:pt idx="32">
                  <c:v>7</c:v>
                </c:pt>
                <c:pt idx="33">
                  <c:v>8</c:v>
                </c:pt>
                <c:pt idx="34">
                  <c:v>2</c:v>
                </c:pt>
                <c:pt idx="35">
                  <c:v>4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 formatCode="0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372-4902-9355-4C7D902E0A45}"/>
            </c:ext>
          </c:extLst>
        </c:ser>
        <c:ser>
          <c:idx val="11"/>
          <c:order val="11"/>
          <c:tx>
            <c:strRef>
              <c:f>'Fuel Voucher Stats'!$A$19</c:f>
              <c:strCache>
                <c:ptCount val="1"/>
                <c:pt idx="0">
                  <c:v>Murton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cat>
            <c:numRef>
              <c:f>'Fuel Voucher Stats'!$B$6:$BB$6</c:f>
              <c:numCache>
                <c:formatCode>mmm\-yy</c:formatCode>
                <c:ptCount val="53"/>
                <c:pt idx="0">
                  <c:v>42095</c:v>
                </c:pt>
                <c:pt idx="1">
                  <c:v>42125</c:v>
                </c:pt>
                <c:pt idx="2">
                  <c:v>42156</c:v>
                </c:pt>
                <c:pt idx="3">
                  <c:v>42186</c:v>
                </c:pt>
                <c:pt idx="4">
                  <c:v>42217</c:v>
                </c:pt>
                <c:pt idx="5">
                  <c:v>42248</c:v>
                </c:pt>
                <c:pt idx="6">
                  <c:v>42278</c:v>
                </c:pt>
                <c:pt idx="7">
                  <c:v>42309</c:v>
                </c:pt>
                <c:pt idx="8">
                  <c:v>42339</c:v>
                </c:pt>
                <c:pt idx="9">
                  <c:v>42370</c:v>
                </c:pt>
                <c:pt idx="10">
                  <c:v>42401</c:v>
                </c:pt>
                <c:pt idx="11">
                  <c:v>42430</c:v>
                </c:pt>
                <c:pt idx="12">
                  <c:v>42465</c:v>
                </c:pt>
                <c:pt idx="13">
                  <c:v>42496</c:v>
                </c:pt>
                <c:pt idx="14">
                  <c:v>42525</c:v>
                </c:pt>
                <c:pt idx="15">
                  <c:v>42560</c:v>
                </c:pt>
                <c:pt idx="16">
                  <c:v>42591</c:v>
                </c:pt>
                <c:pt idx="17">
                  <c:v>42620</c:v>
                </c:pt>
                <c:pt idx="18">
                  <c:v>42655</c:v>
                </c:pt>
                <c:pt idx="19">
                  <c:v>42686</c:v>
                </c:pt>
                <c:pt idx="20">
                  <c:v>42715</c:v>
                </c:pt>
                <c:pt idx="21">
                  <c:v>42736</c:v>
                </c:pt>
                <c:pt idx="22">
                  <c:v>42767</c:v>
                </c:pt>
                <c:pt idx="23">
                  <c:v>42795</c:v>
                </c:pt>
                <c:pt idx="24">
                  <c:v>42826</c:v>
                </c:pt>
                <c:pt idx="25">
                  <c:v>42856</c:v>
                </c:pt>
                <c:pt idx="26">
                  <c:v>42887</c:v>
                </c:pt>
                <c:pt idx="27">
                  <c:v>42917</c:v>
                </c:pt>
                <c:pt idx="28">
                  <c:v>42948</c:v>
                </c:pt>
                <c:pt idx="29">
                  <c:v>42979</c:v>
                </c:pt>
                <c:pt idx="30">
                  <c:v>43009</c:v>
                </c:pt>
                <c:pt idx="31">
                  <c:v>43040</c:v>
                </c:pt>
                <c:pt idx="32">
                  <c:v>43070</c:v>
                </c:pt>
                <c:pt idx="33">
                  <c:v>43101</c:v>
                </c:pt>
                <c:pt idx="34">
                  <c:v>43132</c:v>
                </c:pt>
                <c:pt idx="35">
                  <c:v>43160</c:v>
                </c:pt>
                <c:pt idx="36">
                  <c:v>43191</c:v>
                </c:pt>
                <c:pt idx="37">
                  <c:v>43221</c:v>
                </c:pt>
                <c:pt idx="38">
                  <c:v>43252</c:v>
                </c:pt>
                <c:pt idx="39">
                  <c:v>43282</c:v>
                </c:pt>
                <c:pt idx="40">
                  <c:v>43313</c:v>
                </c:pt>
                <c:pt idx="41">
                  <c:v>43344</c:v>
                </c:pt>
                <c:pt idx="42">
                  <c:v>43374</c:v>
                </c:pt>
                <c:pt idx="43">
                  <c:v>43405</c:v>
                </c:pt>
                <c:pt idx="44">
                  <c:v>43435</c:v>
                </c:pt>
                <c:pt idx="45">
                  <c:v>43466</c:v>
                </c:pt>
                <c:pt idx="46">
                  <c:v>43497</c:v>
                </c:pt>
                <c:pt idx="47">
                  <c:v>43525</c:v>
                </c:pt>
                <c:pt idx="48">
                  <c:v>43556</c:v>
                </c:pt>
                <c:pt idx="49">
                  <c:v>43586</c:v>
                </c:pt>
                <c:pt idx="50">
                  <c:v>43617</c:v>
                </c:pt>
                <c:pt idx="51">
                  <c:v>43647</c:v>
                </c:pt>
                <c:pt idx="52">
                  <c:v>43678</c:v>
                </c:pt>
              </c:numCache>
            </c:numRef>
          </c:cat>
          <c:val>
            <c:numRef>
              <c:f>'Fuel Voucher Stats'!$B$19:$BB$19</c:f>
              <c:numCache>
                <c:formatCode>General</c:formatCode>
                <c:ptCount val="5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2</c:v>
                </c:pt>
                <c:pt idx="9">
                  <c:v>2</c:v>
                </c:pt>
                <c:pt idx="10">
                  <c:v>3</c:v>
                </c:pt>
                <c:pt idx="11">
                  <c:v>3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3</c:v>
                </c:pt>
                <c:pt idx="16">
                  <c:v>2</c:v>
                </c:pt>
                <c:pt idx="17">
                  <c:v>3</c:v>
                </c:pt>
                <c:pt idx="18">
                  <c:v>6</c:v>
                </c:pt>
                <c:pt idx="19">
                  <c:v>10</c:v>
                </c:pt>
                <c:pt idx="20">
                  <c:v>3</c:v>
                </c:pt>
                <c:pt idx="21">
                  <c:v>11</c:v>
                </c:pt>
                <c:pt idx="22">
                  <c:v>11</c:v>
                </c:pt>
                <c:pt idx="23">
                  <c:v>6</c:v>
                </c:pt>
                <c:pt idx="24">
                  <c:v>10</c:v>
                </c:pt>
                <c:pt idx="25">
                  <c:v>3</c:v>
                </c:pt>
                <c:pt idx="26">
                  <c:v>6</c:v>
                </c:pt>
                <c:pt idx="27">
                  <c:v>10</c:v>
                </c:pt>
                <c:pt idx="28">
                  <c:v>9</c:v>
                </c:pt>
                <c:pt idx="29">
                  <c:v>5</c:v>
                </c:pt>
                <c:pt idx="30">
                  <c:v>11</c:v>
                </c:pt>
                <c:pt idx="31">
                  <c:v>31</c:v>
                </c:pt>
                <c:pt idx="32">
                  <c:v>18</c:v>
                </c:pt>
                <c:pt idx="33">
                  <c:v>15</c:v>
                </c:pt>
                <c:pt idx="34">
                  <c:v>12</c:v>
                </c:pt>
                <c:pt idx="35">
                  <c:v>9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 formatCode="0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6372-4902-9355-4C7D902E0A45}"/>
            </c:ext>
          </c:extLst>
        </c:ser>
        <c:ser>
          <c:idx val="12"/>
          <c:order val="12"/>
          <c:tx>
            <c:strRef>
              <c:f>'Fuel Voucher Stats'!$A$20</c:f>
              <c:strCache>
                <c:ptCount val="1"/>
                <c:pt idx="0">
                  <c:v>Nettlesworth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cat>
            <c:numRef>
              <c:f>'Fuel Voucher Stats'!$B$6:$BB$6</c:f>
              <c:numCache>
                <c:formatCode>mmm\-yy</c:formatCode>
                <c:ptCount val="53"/>
                <c:pt idx="0">
                  <c:v>42095</c:v>
                </c:pt>
                <c:pt idx="1">
                  <c:v>42125</c:v>
                </c:pt>
                <c:pt idx="2">
                  <c:v>42156</c:v>
                </c:pt>
                <c:pt idx="3">
                  <c:v>42186</c:v>
                </c:pt>
                <c:pt idx="4">
                  <c:v>42217</c:v>
                </c:pt>
                <c:pt idx="5">
                  <c:v>42248</c:v>
                </c:pt>
                <c:pt idx="6">
                  <c:v>42278</c:v>
                </c:pt>
                <c:pt idx="7">
                  <c:v>42309</c:v>
                </c:pt>
                <c:pt idx="8">
                  <c:v>42339</c:v>
                </c:pt>
                <c:pt idx="9">
                  <c:v>42370</c:v>
                </c:pt>
                <c:pt idx="10">
                  <c:v>42401</c:v>
                </c:pt>
                <c:pt idx="11">
                  <c:v>42430</c:v>
                </c:pt>
                <c:pt idx="12">
                  <c:v>42465</c:v>
                </c:pt>
                <c:pt idx="13">
                  <c:v>42496</c:v>
                </c:pt>
                <c:pt idx="14">
                  <c:v>42525</c:v>
                </c:pt>
                <c:pt idx="15">
                  <c:v>42560</c:v>
                </c:pt>
                <c:pt idx="16">
                  <c:v>42591</c:v>
                </c:pt>
                <c:pt idx="17">
                  <c:v>42620</c:v>
                </c:pt>
                <c:pt idx="18">
                  <c:v>42655</c:v>
                </c:pt>
                <c:pt idx="19">
                  <c:v>42686</c:v>
                </c:pt>
                <c:pt idx="20">
                  <c:v>42715</c:v>
                </c:pt>
                <c:pt idx="21">
                  <c:v>42736</c:v>
                </c:pt>
                <c:pt idx="22">
                  <c:v>42767</c:v>
                </c:pt>
                <c:pt idx="23">
                  <c:v>42795</c:v>
                </c:pt>
                <c:pt idx="24">
                  <c:v>42826</c:v>
                </c:pt>
                <c:pt idx="25">
                  <c:v>42856</c:v>
                </c:pt>
                <c:pt idx="26">
                  <c:v>42887</c:v>
                </c:pt>
                <c:pt idx="27">
                  <c:v>42917</c:v>
                </c:pt>
                <c:pt idx="28">
                  <c:v>42948</c:v>
                </c:pt>
                <c:pt idx="29">
                  <c:v>42979</c:v>
                </c:pt>
                <c:pt idx="30">
                  <c:v>43009</c:v>
                </c:pt>
                <c:pt idx="31">
                  <c:v>43040</c:v>
                </c:pt>
                <c:pt idx="32">
                  <c:v>43070</c:v>
                </c:pt>
                <c:pt idx="33">
                  <c:v>43101</c:v>
                </c:pt>
                <c:pt idx="34">
                  <c:v>43132</c:v>
                </c:pt>
                <c:pt idx="35">
                  <c:v>43160</c:v>
                </c:pt>
                <c:pt idx="36">
                  <c:v>43191</c:v>
                </c:pt>
                <c:pt idx="37">
                  <c:v>43221</c:v>
                </c:pt>
                <c:pt idx="38">
                  <c:v>43252</c:v>
                </c:pt>
                <c:pt idx="39">
                  <c:v>43282</c:v>
                </c:pt>
                <c:pt idx="40">
                  <c:v>43313</c:v>
                </c:pt>
                <c:pt idx="41">
                  <c:v>43344</c:v>
                </c:pt>
                <c:pt idx="42">
                  <c:v>43374</c:v>
                </c:pt>
                <c:pt idx="43">
                  <c:v>43405</c:v>
                </c:pt>
                <c:pt idx="44">
                  <c:v>43435</c:v>
                </c:pt>
                <c:pt idx="45">
                  <c:v>43466</c:v>
                </c:pt>
                <c:pt idx="46">
                  <c:v>43497</c:v>
                </c:pt>
                <c:pt idx="47">
                  <c:v>43525</c:v>
                </c:pt>
                <c:pt idx="48">
                  <c:v>43556</c:v>
                </c:pt>
                <c:pt idx="49">
                  <c:v>43586</c:v>
                </c:pt>
                <c:pt idx="50">
                  <c:v>43617</c:v>
                </c:pt>
                <c:pt idx="51">
                  <c:v>43647</c:v>
                </c:pt>
                <c:pt idx="52">
                  <c:v>43678</c:v>
                </c:pt>
              </c:numCache>
            </c:numRef>
          </c:cat>
          <c:val>
            <c:numRef>
              <c:f>'Fuel Voucher Stats'!$B$20:$BB$20</c:f>
              <c:numCache>
                <c:formatCode>General</c:formatCode>
                <c:ptCount val="53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3</c:v>
                </c:pt>
                <c:pt idx="10">
                  <c:v>1</c:v>
                </c:pt>
                <c:pt idx="11">
                  <c:v>5</c:v>
                </c:pt>
                <c:pt idx="12">
                  <c:v>0</c:v>
                </c:pt>
                <c:pt idx="13">
                  <c:v>2</c:v>
                </c:pt>
                <c:pt idx="14">
                  <c:v>0</c:v>
                </c:pt>
                <c:pt idx="15">
                  <c:v>1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1</c:v>
                </c:pt>
                <c:pt idx="24">
                  <c:v>1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1</c:v>
                </c:pt>
                <c:pt idx="29">
                  <c:v>1</c:v>
                </c:pt>
                <c:pt idx="30">
                  <c:v>2</c:v>
                </c:pt>
                <c:pt idx="31">
                  <c:v>0</c:v>
                </c:pt>
                <c:pt idx="32">
                  <c:v>1</c:v>
                </c:pt>
                <c:pt idx="33">
                  <c:v>1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1</c:v>
                </c:pt>
                <c:pt idx="39">
                  <c:v>1</c:v>
                </c:pt>
                <c:pt idx="40">
                  <c:v>0</c:v>
                </c:pt>
                <c:pt idx="41">
                  <c:v>0</c:v>
                </c:pt>
                <c:pt idx="42">
                  <c:v>3</c:v>
                </c:pt>
                <c:pt idx="43">
                  <c:v>1</c:v>
                </c:pt>
                <c:pt idx="44">
                  <c:v>0</c:v>
                </c:pt>
                <c:pt idx="45" formatCode="0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6372-4902-9355-4C7D902E0A45}"/>
            </c:ext>
          </c:extLst>
        </c:ser>
        <c:ser>
          <c:idx val="13"/>
          <c:order val="13"/>
          <c:tx>
            <c:strRef>
              <c:f>'Fuel Voucher Stats'!$A$21</c:f>
              <c:strCache>
                <c:ptCount val="1"/>
                <c:pt idx="0">
                  <c:v>Newton Aycliffe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cat>
            <c:numRef>
              <c:f>'Fuel Voucher Stats'!$B$6:$BB$6</c:f>
              <c:numCache>
                <c:formatCode>mmm\-yy</c:formatCode>
                <c:ptCount val="53"/>
                <c:pt idx="0">
                  <c:v>42095</c:v>
                </c:pt>
                <c:pt idx="1">
                  <c:v>42125</c:v>
                </c:pt>
                <c:pt idx="2">
                  <c:v>42156</c:v>
                </c:pt>
                <c:pt idx="3">
                  <c:v>42186</c:v>
                </c:pt>
                <c:pt idx="4">
                  <c:v>42217</c:v>
                </c:pt>
                <c:pt idx="5">
                  <c:v>42248</c:v>
                </c:pt>
                <c:pt idx="6">
                  <c:v>42278</c:v>
                </c:pt>
                <c:pt idx="7">
                  <c:v>42309</c:v>
                </c:pt>
                <c:pt idx="8">
                  <c:v>42339</c:v>
                </c:pt>
                <c:pt idx="9">
                  <c:v>42370</c:v>
                </c:pt>
                <c:pt idx="10">
                  <c:v>42401</c:v>
                </c:pt>
                <c:pt idx="11">
                  <c:v>42430</c:v>
                </c:pt>
                <c:pt idx="12">
                  <c:v>42465</c:v>
                </c:pt>
                <c:pt idx="13">
                  <c:v>42496</c:v>
                </c:pt>
                <c:pt idx="14">
                  <c:v>42525</c:v>
                </c:pt>
                <c:pt idx="15">
                  <c:v>42560</c:v>
                </c:pt>
                <c:pt idx="16">
                  <c:v>42591</c:v>
                </c:pt>
                <c:pt idx="17">
                  <c:v>42620</c:v>
                </c:pt>
                <c:pt idx="18">
                  <c:v>42655</c:v>
                </c:pt>
                <c:pt idx="19">
                  <c:v>42686</c:v>
                </c:pt>
                <c:pt idx="20">
                  <c:v>42715</c:v>
                </c:pt>
                <c:pt idx="21">
                  <c:v>42736</c:v>
                </c:pt>
                <c:pt idx="22">
                  <c:v>42767</c:v>
                </c:pt>
                <c:pt idx="23">
                  <c:v>42795</c:v>
                </c:pt>
                <c:pt idx="24">
                  <c:v>42826</c:v>
                </c:pt>
                <c:pt idx="25">
                  <c:v>42856</c:v>
                </c:pt>
                <c:pt idx="26">
                  <c:v>42887</c:v>
                </c:pt>
                <c:pt idx="27">
                  <c:v>42917</c:v>
                </c:pt>
                <c:pt idx="28">
                  <c:v>42948</c:v>
                </c:pt>
                <c:pt idx="29">
                  <c:v>42979</c:v>
                </c:pt>
                <c:pt idx="30">
                  <c:v>43009</c:v>
                </c:pt>
                <c:pt idx="31">
                  <c:v>43040</c:v>
                </c:pt>
                <c:pt idx="32">
                  <c:v>43070</c:v>
                </c:pt>
                <c:pt idx="33">
                  <c:v>43101</c:v>
                </c:pt>
                <c:pt idx="34">
                  <c:v>43132</c:v>
                </c:pt>
                <c:pt idx="35">
                  <c:v>43160</c:v>
                </c:pt>
                <c:pt idx="36">
                  <c:v>43191</c:v>
                </c:pt>
                <c:pt idx="37">
                  <c:v>43221</c:v>
                </c:pt>
                <c:pt idx="38">
                  <c:v>43252</c:v>
                </c:pt>
                <c:pt idx="39">
                  <c:v>43282</c:v>
                </c:pt>
                <c:pt idx="40">
                  <c:v>43313</c:v>
                </c:pt>
                <c:pt idx="41">
                  <c:v>43344</c:v>
                </c:pt>
                <c:pt idx="42">
                  <c:v>43374</c:v>
                </c:pt>
                <c:pt idx="43">
                  <c:v>43405</c:v>
                </c:pt>
                <c:pt idx="44">
                  <c:v>43435</c:v>
                </c:pt>
                <c:pt idx="45">
                  <c:v>43466</c:v>
                </c:pt>
                <c:pt idx="46">
                  <c:v>43497</c:v>
                </c:pt>
                <c:pt idx="47">
                  <c:v>43525</c:v>
                </c:pt>
                <c:pt idx="48">
                  <c:v>43556</c:v>
                </c:pt>
                <c:pt idx="49">
                  <c:v>43586</c:v>
                </c:pt>
                <c:pt idx="50">
                  <c:v>43617</c:v>
                </c:pt>
                <c:pt idx="51">
                  <c:v>43647</c:v>
                </c:pt>
                <c:pt idx="52">
                  <c:v>43678</c:v>
                </c:pt>
              </c:numCache>
            </c:numRef>
          </c:cat>
          <c:val>
            <c:numRef>
              <c:f>'Fuel Voucher Stats'!$B$21:$BB$21</c:f>
              <c:numCache>
                <c:formatCode>General</c:formatCode>
                <c:ptCount val="53"/>
                <c:pt idx="0">
                  <c:v>1</c:v>
                </c:pt>
                <c:pt idx="1">
                  <c:v>13</c:v>
                </c:pt>
                <c:pt idx="2">
                  <c:v>7</c:v>
                </c:pt>
                <c:pt idx="3">
                  <c:v>19</c:v>
                </c:pt>
                <c:pt idx="4">
                  <c:v>16</c:v>
                </c:pt>
                <c:pt idx="5">
                  <c:v>25</c:v>
                </c:pt>
                <c:pt idx="6">
                  <c:v>18</c:v>
                </c:pt>
                <c:pt idx="7">
                  <c:v>18</c:v>
                </c:pt>
                <c:pt idx="8">
                  <c:v>31</c:v>
                </c:pt>
                <c:pt idx="9">
                  <c:v>42</c:v>
                </c:pt>
                <c:pt idx="10">
                  <c:v>34</c:v>
                </c:pt>
                <c:pt idx="11">
                  <c:v>25</c:v>
                </c:pt>
                <c:pt idx="12">
                  <c:v>15</c:v>
                </c:pt>
                <c:pt idx="13">
                  <c:v>19</c:v>
                </c:pt>
                <c:pt idx="14">
                  <c:v>14</c:v>
                </c:pt>
                <c:pt idx="15">
                  <c:v>7</c:v>
                </c:pt>
                <c:pt idx="16">
                  <c:v>6</c:v>
                </c:pt>
                <c:pt idx="17">
                  <c:v>9</c:v>
                </c:pt>
                <c:pt idx="18">
                  <c:v>18</c:v>
                </c:pt>
                <c:pt idx="19">
                  <c:v>35</c:v>
                </c:pt>
                <c:pt idx="20">
                  <c:v>28</c:v>
                </c:pt>
                <c:pt idx="21">
                  <c:v>23</c:v>
                </c:pt>
                <c:pt idx="22">
                  <c:v>15</c:v>
                </c:pt>
                <c:pt idx="23">
                  <c:v>25</c:v>
                </c:pt>
                <c:pt idx="24">
                  <c:v>21</c:v>
                </c:pt>
                <c:pt idx="25">
                  <c:v>13</c:v>
                </c:pt>
                <c:pt idx="26">
                  <c:v>17</c:v>
                </c:pt>
                <c:pt idx="27">
                  <c:v>13</c:v>
                </c:pt>
                <c:pt idx="28">
                  <c:v>18</c:v>
                </c:pt>
                <c:pt idx="29">
                  <c:v>11</c:v>
                </c:pt>
                <c:pt idx="30">
                  <c:v>17</c:v>
                </c:pt>
                <c:pt idx="31">
                  <c:v>18</c:v>
                </c:pt>
                <c:pt idx="32">
                  <c:v>27</c:v>
                </c:pt>
                <c:pt idx="33">
                  <c:v>23</c:v>
                </c:pt>
                <c:pt idx="34">
                  <c:v>10</c:v>
                </c:pt>
                <c:pt idx="35">
                  <c:v>13</c:v>
                </c:pt>
                <c:pt idx="36">
                  <c:v>16</c:v>
                </c:pt>
                <c:pt idx="37">
                  <c:v>9</c:v>
                </c:pt>
                <c:pt idx="38">
                  <c:v>10</c:v>
                </c:pt>
                <c:pt idx="39">
                  <c:v>13</c:v>
                </c:pt>
                <c:pt idx="40">
                  <c:v>22</c:v>
                </c:pt>
                <c:pt idx="41">
                  <c:v>16</c:v>
                </c:pt>
                <c:pt idx="42">
                  <c:v>15</c:v>
                </c:pt>
                <c:pt idx="43">
                  <c:v>23</c:v>
                </c:pt>
                <c:pt idx="44">
                  <c:v>17</c:v>
                </c:pt>
                <c:pt idx="45" formatCode="0">
                  <c:v>17</c:v>
                </c:pt>
                <c:pt idx="46">
                  <c:v>16</c:v>
                </c:pt>
                <c:pt idx="47">
                  <c:v>8</c:v>
                </c:pt>
                <c:pt idx="48">
                  <c:v>7</c:v>
                </c:pt>
                <c:pt idx="49">
                  <c:v>7</c:v>
                </c:pt>
                <c:pt idx="50">
                  <c:v>6</c:v>
                </c:pt>
                <c:pt idx="51">
                  <c:v>13</c:v>
                </c:pt>
                <c:pt idx="5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6372-4902-9355-4C7D902E0A45}"/>
            </c:ext>
          </c:extLst>
        </c:ser>
        <c:ser>
          <c:idx val="14"/>
          <c:order val="14"/>
          <c:tx>
            <c:strRef>
              <c:f>'Fuel Voucher Stats'!$A$22</c:f>
              <c:strCache>
                <c:ptCount val="1"/>
                <c:pt idx="0">
                  <c:v>Peterlee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cat>
            <c:numRef>
              <c:f>'Fuel Voucher Stats'!$B$6:$BB$6</c:f>
              <c:numCache>
                <c:formatCode>mmm\-yy</c:formatCode>
                <c:ptCount val="53"/>
                <c:pt idx="0">
                  <c:v>42095</c:v>
                </c:pt>
                <c:pt idx="1">
                  <c:v>42125</c:v>
                </c:pt>
                <c:pt idx="2">
                  <c:v>42156</c:v>
                </c:pt>
                <c:pt idx="3">
                  <c:v>42186</c:v>
                </c:pt>
                <c:pt idx="4">
                  <c:v>42217</c:v>
                </c:pt>
                <c:pt idx="5">
                  <c:v>42248</c:v>
                </c:pt>
                <c:pt idx="6">
                  <c:v>42278</c:v>
                </c:pt>
                <c:pt idx="7">
                  <c:v>42309</c:v>
                </c:pt>
                <c:pt idx="8">
                  <c:v>42339</c:v>
                </c:pt>
                <c:pt idx="9">
                  <c:v>42370</c:v>
                </c:pt>
                <c:pt idx="10">
                  <c:v>42401</c:v>
                </c:pt>
                <c:pt idx="11">
                  <c:v>42430</c:v>
                </c:pt>
                <c:pt idx="12">
                  <c:v>42465</c:v>
                </c:pt>
                <c:pt idx="13">
                  <c:v>42496</c:v>
                </c:pt>
                <c:pt idx="14">
                  <c:v>42525</c:v>
                </c:pt>
                <c:pt idx="15">
                  <c:v>42560</c:v>
                </c:pt>
                <c:pt idx="16">
                  <c:v>42591</c:v>
                </c:pt>
                <c:pt idx="17">
                  <c:v>42620</c:v>
                </c:pt>
                <c:pt idx="18">
                  <c:v>42655</c:v>
                </c:pt>
                <c:pt idx="19">
                  <c:v>42686</c:v>
                </c:pt>
                <c:pt idx="20">
                  <c:v>42715</c:v>
                </c:pt>
                <c:pt idx="21">
                  <c:v>42736</c:v>
                </c:pt>
                <c:pt idx="22">
                  <c:v>42767</c:v>
                </c:pt>
                <c:pt idx="23">
                  <c:v>42795</c:v>
                </c:pt>
                <c:pt idx="24">
                  <c:v>42826</c:v>
                </c:pt>
                <c:pt idx="25">
                  <c:v>42856</c:v>
                </c:pt>
                <c:pt idx="26">
                  <c:v>42887</c:v>
                </c:pt>
                <c:pt idx="27">
                  <c:v>42917</c:v>
                </c:pt>
                <c:pt idx="28">
                  <c:v>42948</c:v>
                </c:pt>
                <c:pt idx="29">
                  <c:v>42979</c:v>
                </c:pt>
                <c:pt idx="30">
                  <c:v>43009</c:v>
                </c:pt>
                <c:pt idx="31">
                  <c:v>43040</c:v>
                </c:pt>
                <c:pt idx="32">
                  <c:v>43070</c:v>
                </c:pt>
                <c:pt idx="33">
                  <c:v>43101</c:v>
                </c:pt>
                <c:pt idx="34">
                  <c:v>43132</c:v>
                </c:pt>
                <c:pt idx="35">
                  <c:v>43160</c:v>
                </c:pt>
                <c:pt idx="36">
                  <c:v>43191</c:v>
                </c:pt>
                <c:pt idx="37">
                  <c:v>43221</c:v>
                </c:pt>
                <c:pt idx="38">
                  <c:v>43252</c:v>
                </c:pt>
                <c:pt idx="39">
                  <c:v>43282</c:v>
                </c:pt>
                <c:pt idx="40">
                  <c:v>43313</c:v>
                </c:pt>
                <c:pt idx="41">
                  <c:v>43344</c:v>
                </c:pt>
                <c:pt idx="42">
                  <c:v>43374</c:v>
                </c:pt>
                <c:pt idx="43">
                  <c:v>43405</c:v>
                </c:pt>
                <c:pt idx="44">
                  <c:v>43435</c:v>
                </c:pt>
                <c:pt idx="45">
                  <c:v>43466</c:v>
                </c:pt>
                <c:pt idx="46">
                  <c:v>43497</c:v>
                </c:pt>
                <c:pt idx="47">
                  <c:v>43525</c:v>
                </c:pt>
                <c:pt idx="48">
                  <c:v>43556</c:v>
                </c:pt>
                <c:pt idx="49">
                  <c:v>43586</c:v>
                </c:pt>
                <c:pt idx="50">
                  <c:v>43617</c:v>
                </c:pt>
                <c:pt idx="51">
                  <c:v>43647</c:v>
                </c:pt>
                <c:pt idx="52">
                  <c:v>43678</c:v>
                </c:pt>
              </c:numCache>
            </c:numRef>
          </c:cat>
          <c:val>
            <c:numRef>
              <c:f>'Fuel Voucher Stats'!$B$22:$BB$22</c:f>
              <c:numCache>
                <c:formatCode>General</c:formatCode>
                <c:ptCount val="5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4</c:v>
                </c:pt>
                <c:pt idx="7">
                  <c:v>9</c:v>
                </c:pt>
                <c:pt idx="8">
                  <c:v>21</c:v>
                </c:pt>
                <c:pt idx="9">
                  <c:v>25</c:v>
                </c:pt>
                <c:pt idx="10">
                  <c:v>13</c:v>
                </c:pt>
                <c:pt idx="11">
                  <c:v>7</c:v>
                </c:pt>
                <c:pt idx="12">
                  <c:v>15</c:v>
                </c:pt>
                <c:pt idx="13">
                  <c:v>17</c:v>
                </c:pt>
                <c:pt idx="14">
                  <c:v>21</c:v>
                </c:pt>
                <c:pt idx="15">
                  <c:v>18</c:v>
                </c:pt>
                <c:pt idx="16">
                  <c:v>25</c:v>
                </c:pt>
                <c:pt idx="17">
                  <c:v>27</c:v>
                </c:pt>
                <c:pt idx="18">
                  <c:v>29</c:v>
                </c:pt>
                <c:pt idx="19">
                  <c:v>44</c:v>
                </c:pt>
                <c:pt idx="20">
                  <c:v>34</c:v>
                </c:pt>
                <c:pt idx="21">
                  <c:v>36</c:v>
                </c:pt>
                <c:pt idx="22">
                  <c:v>26</c:v>
                </c:pt>
                <c:pt idx="23">
                  <c:v>40</c:v>
                </c:pt>
                <c:pt idx="24">
                  <c:v>19</c:v>
                </c:pt>
                <c:pt idx="25">
                  <c:v>31</c:v>
                </c:pt>
                <c:pt idx="26">
                  <c:v>25</c:v>
                </c:pt>
                <c:pt idx="27">
                  <c:v>16</c:v>
                </c:pt>
                <c:pt idx="28">
                  <c:v>14</c:v>
                </c:pt>
                <c:pt idx="29">
                  <c:v>28</c:v>
                </c:pt>
                <c:pt idx="30">
                  <c:v>26</c:v>
                </c:pt>
                <c:pt idx="31">
                  <c:v>59</c:v>
                </c:pt>
                <c:pt idx="32">
                  <c:v>62</c:v>
                </c:pt>
                <c:pt idx="33">
                  <c:v>61</c:v>
                </c:pt>
                <c:pt idx="34">
                  <c:v>53</c:v>
                </c:pt>
                <c:pt idx="35">
                  <c:v>56</c:v>
                </c:pt>
                <c:pt idx="36">
                  <c:v>35</c:v>
                </c:pt>
                <c:pt idx="37">
                  <c:v>19</c:v>
                </c:pt>
                <c:pt idx="38">
                  <c:v>26</c:v>
                </c:pt>
                <c:pt idx="39">
                  <c:v>19</c:v>
                </c:pt>
                <c:pt idx="40">
                  <c:v>27</c:v>
                </c:pt>
                <c:pt idx="41">
                  <c:v>34</c:v>
                </c:pt>
                <c:pt idx="42">
                  <c:v>47</c:v>
                </c:pt>
                <c:pt idx="43">
                  <c:v>42</c:v>
                </c:pt>
                <c:pt idx="44">
                  <c:v>59</c:v>
                </c:pt>
                <c:pt idx="45" formatCode="0">
                  <c:v>65</c:v>
                </c:pt>
                <c:pt idx="46">
                  <c:v>65</c:v>
                </c:pt>
                <c:pt idx="47">
                  <c:v>56</c:v>
                </c:pt>
                <c:pt idx="48">
                  <c:v>44</c:v>
                </c:pt>
                <c:pt idx="49">
                  <c:v>55</c:v>
                </c:pt>
                <c:pt idx="50">
                  <c:v>37</c:v>
                </c:pt>
                <c:pt idx="51">
                  <c:v>44</c:v>
                </c:pt>
                <c:pt idx="52">
                  <c:v>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6372-4902-9355-4C7D902E0A45}"/>
            </c:ext>
          </c:extLst>
        </c:ser>
        <c:ser>
          <c:idx val="15"/>
          <c:order val="15"/>
          <c:tx>
            <c:strRef>
              <c:f>'Fuel Voucher Stats'!$A$23</c:f>
              <c:strCache>
                <c:ptCount val="1"/>
                <c:pt idx="0">
                  <c:v>Shildon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cat>
            <c:numRef>
              <c:f>'Fuel Voucher Stats'!$B$6:$BB$6</c:f>
              <c:numCache>
                <c:formatCode>mmm\-yy</c:formatCode>
                <c:ptCount val="53"/>
                <c:pt idx="0">
                  <c:v>42095</c:v>
                </c:pt>
                <c:pt idx="1">
                  <c:v>42125</c:v>
                </c:pt>
                <c:pt idx="2">
                  <c:v>42156</c:v>
                </c:pt>
                <c:pt idx="3">
                  <c:v>42186</c:v>
                </c:pt>
                <c:pt idx="4">
                  <c:v>42217</c:v>
                </c:pt>
                <c:pt idx="5">
                  <c:v>42248</c:v>
                </c:pt>
                <c:pt idx="6">
                  <c:v>42278</c:v>
                </c:pt>
                <c:pt idx="7">
                  <c:v>42309</c:v>
                </c:pt>
                <c:pt idx="8">
                  <c:v>42339</c:v>
                </c:pt>
                <c:pt idx="9">
                  <c:v>42370</c:v>
                </c:pt>
                <c:pt idx="10">
                  <c:v>42401</c:v>
                </c:pt>
                <c:pt idx="11">
                  <c:v>42430</c:v>
                </c:pt>
                <c:pt idx="12">
                  <c:v>42465</c:v>
                </c:pt>
                <c:pt idx="13">
                  <c:v>42496</c:v>
                </c:pt>
                <c:pt idx="14">
                  <c:v>42525</c:v>
                </c:pt>
                <c:pt idx="15">
                  <c:v>42560</c:v>
                </c:pt>
                <c:pt idx="16">
                  <c:v>42591</c:v>
                </c:pt>
                <c:pt idx="17">
                  <c:v>42620</c:v>
                </c:pt>
                <c:pt idx="18">
                  <c:v>42655</c:v>
                </c:pt>
                <c:pt idx="19">
                  <c:v>42686</c:v>
                </c:pt>
                <c:pt idx="20">
                  <c:v>42715</c:v>
                </c:pt>
                <c:pt idx="21">
                  <c:v>42736</c:v>
                </c:pt>
                <c:pt idx="22">
                  <c:v>42767</c:v>
                </c:pt>
                <c:pt idx="23">
                  <c:v>42795</c:v>
                </c:pt>
                <c:pt idx="24">
                  <c:v>42826</c:v>
                </c:pt>
                <c:pt idx="25">
                  <c:v>42856</c:v>
                </c:pt>
                <c:pt idx="26">
                  <c:v>42887</c:v>
                </c:pt>
                <c:pt idx="27">
                  <c:v>42917</c:v>
                </c:pt>
                <c:pt idx="28">
                  <c:v>42948</c:v>
                </c:pt>
                <c:pt idx="29">
                  <c:v>42979</c:v>
                </c:pt>
                <c:pt idx="30">
                  <c:v>43009</c:v>
                </c:pt>
                <c:pt idx="31">
                  <c:v>43040</c:v>
                </c:pt>
                <c:pt idx="32">
                  <c:v>43070</c:v>
                </c:pt>
                <c:pt idx="33">
                  <c:v>43101</c:v>
                </c:pt>
                <c:pt idx="34">
                  <c:v>43132</c:v>
                </c:pt>
                <c:pt idx="35">
                  <c:v>43160</c:v>
                </c:pt>
                <c:pt idx="36">
                  <c:v>43191</c:v>
                </c:pt>
                <c:pt idx="37">
                  <c:v>43221</c:v>
                </c:pt>
                <c:pt idx="38">
                  <c:v>43252</c:v>
                </c:pt>
                <c:pt idx="39">
                  <c:v>43282</c:v>
                </c:pt>
                <c:pt idx="40">
                  <c:v>43313</c:v>
                </c:pt>
                <c:pt idx="41">
                  <c:v>43344</c:v>
                </c:pt>
                <c:pt idx="42">
                  <c:v>43374</c:v>
                </c:pt>
                <c:pt idx="43">
                  <c:v>43405</c:v>
                </c:pt>
                <c:pt idx="44">
                  <c:v>43435</c:v>
                </c:pt>
                <c:pt idx="45">
                  <c:v>43466</c:v>
                </c:pt>
                <c:pt idx="46">
                  <c:v>43497</c:v>
                </c:pt>
                <c:pt idx="47">
                  <c:v>43525</c:v>
                </c:pt>
                <c:pt idx="48">
                  <c:v>43556</c:v>
                </c:pt>
                <c:pt idx="49">
                  <c:v>43586</c:v>
                </c:pt>
                <c:pt idx="50">
                  <c:v>43617</c:v>
                </c:pt>
                <c:pt idx="51">
                  <c:v>43647</c:v>
                </c:pt>
                <c:pt idx="52">
                  <c:v>43678</c:v>
                </c:pt>
              </c:numCache>
            </c:numRef>
          </c:cat>
          <c:val>
            <c:numRef>
              <c:f>'Fuel Voucher Stats'!$B$23:$BB$23</c:f>
              <c:numCache>
                <c:formatCode>General</c:formatCode>
                <c:ptCount val="5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4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20</c:v>
                </c:pt>
                <c:pt idx="12">
                  <c:v>14</c:v>
                </c:pt>
                <c:pt idx="13">
                  <c:v>9</c:v>
                </c:pt>
                <c:pt idx="14">
                  <c:v>10</c:v>
                </c:pt>
                <c:pt idx="15">
                  <c:v>3</c:v>
                </c:pt>
                <c:pt idx="16">
                  <c:v>5</c:v>
                </c:pt>
                <c:pt idx="17">
                  <c:v>10</c:v>
                </c:pt>
                <c:pt idx="18">
                  <c:v>10</c:v>
                </c:pt>
                <c:pt idx="19">
                  <c:v>20</c:v>
                </c:pt>
                <c:pt idx="20">
                  <c:v>20</c:v>
                </c:pt>
                <c:pt idx="21">
                  <c:v>26</c:v>
                </c:pt>
                <c:pt idx="22">
                  <c:v>26</c:v>
                </c:pt>
                <c:pt idx="23">
                  <c:v>20</c:v>
                </c:pt>
                <c:pt idx="24">
                  <c:v>15</c:v>
                </c:pt>
                <c:pt idx="25">
                  <c:v>9</c:v>
                </c:pt>
                <c:pt idx="26">
                  <c:v>7</c:v>
                </c:pt>
                <c:pt idx="27">
                  <c:v>11</c:v>
                </c:pt>
                <c:pt idx="28">
                  <c:v>5</c:v>
                </c:pt>
                <c:pt idx="29">
                  <c:v>9</c:v>
                </c:pt>
                <c:pt idx="30">
                  <c:v>16</c:v>
                </c:pt>
                <c:pt idx="31">
                  <c:v>17</c:v>
                </c:pt>
                <c:pt idx="32">
                  <c:v>24</c:v>
                </c:pt>
                <c:pt idx="33">
                  <c:v>27</c:v>
                </c:pt>
                <c:pt idx="34">
                  <c:v>13</c:v>
                </c:pt>
                <c:pt idx="35">
                  <c:v>16</c:v>
                </c:pt>
                <c:pt idx="36">
                  <c:v>17</c:v>
                </c:pt>
                <c:pt idx="37">
                  <c:v>16</c:v>
                </c:pt>
                <c:pt idx="38">
                  <c:v>11</c:v>
                </c:pt>
                <c:pt idx="39">
                  <c:v>13</c:v>
                </c:pt>
                <c:pt idx="40">
                  <c:v>13</c:v>
                </c:pt>
                <c:pt idx="41">
                  <c:v>7</c:v>
                </c:pt>
                <c:pt idx="42">
                  <c:v>17</c:v>
                </c:pt>
                <c:pt idx="43">
                  <c:v>13</c:v>
                </c:pt>
                <c:pt idx="44">
                  <c:v>17</c:v>
                </c:pt>
                <c:pt idx="45" formatCode="0">
                  <c:v>19</c:v>
                </c:pt>
                <c:pt idx="46">
                  <c:v>21</c:v>
                </c:pt>
                <c:pt idx="47">
                  <c:v>11</c:v>
                </c:pt>
                <c:pt idx="48">
                  <c:v>9</c:v>
                </c:pt>
                <c:pt idx="49">
                  <c:v>5</c:v>
                </c:pt>
                <c:pt idx="50">
                  <c:v>9</c:v>
                </c:pt>
                <c:pt idx="51">
                  <c:v>6</c:v>
                </c:pt>
                <c:pt idx="52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6372-4902-9355-4C7D902E0A45}"/>
            </c:ext>
          </c:extLst>
        </c:ser>
        <c:ser>
          <c:idx val="16"/>
          <c:order val="16"/>
          <c:tx>
            <c:strRef>
              <c:f>'Fuel Voucher Stats'!$A$24</c:f>
              <c:strCache>
                <c:ptCount val="1"/>
                <c:pt idx="0">
                  <c:v>Spennymoor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cat>
            <c:numRef>
              <c:f>'Fuel Voucher Stats'!$B$6:$BB$6</c:f>
              <c:numCache>
                <c:formatCode>mmm\-yy</c:formatCode>
                <c:ptCount val="53"/>
                <c:pt idx="0">
                  <c:v>42095</c:v>
                </c:pt>
                <c:pt idx="1">
                  <c:v>42125</c:v>
                </c:pt>
                <c:pt idx="2">
                  <c:v>42156</c:v>
                </c:pt>
                <c:pt idx="3">
                  <c:v>42186</c:v>
                </c:pt>
                <c:pt idx="4">
                  <c:v>42217</c:v>
                </c:pt>
                <c:pt idx="5">
                  <c:v>42248</c:v>
                </c:pt>
                <c:pt idx="6">
                  <c:v>42278</c:v>
                </c:pt>
                <c:pt idx="7">
                  <c:v>42309</c:v>
                </c:pt>
                <c:pt idx="8">
                  <c:v>42339</c:v>
                </c:pt>
                <c:pt idx="9">
                  <c:v>42370</c:v>
                </c:pt>
                <c:pt idx="10">
                  <c:v>42401</c:v>
                </c:pt>
                <c:pt idx="11">
                  <c:v>42430</c:v>
                </c:pt>
                <c:pt idx="12">
                  <c:v>42465</c:v>
                </c:pt>
                <c:pt idx="13">
                  <c:v>42496</c:v>
                </c:pt>
                <c:pt idx="14">
                  <c:v>42525</c:v>
                </c:pt>
                <c:pt idx="15">
                  <c:v>42560</c:v>
                </c:pt>
                <c:pt idx="16">
                  <c:v>42591</c:v>
                </c:pt>
                <c:pt idx="17">
                  <c:v>42620</c:v>
                </c:pt>
                <c:pt idx="18">
                  <c:v>42655</c:v>
                </c:pt>
                <c:pt idx="19">
                  <c:v>42686</c:v>
                </c:pt>
                <c:pt idx="20">
                  <c:v>42715</c:v>
                </c:pt>
                <c:pt idx="21">
                  <c:v>42736</c:v>
                </c:pt>
                <c:pt idx="22">
                  <c:v>42767</c:v>
                </c:pt>
                <c:pt idx="23">
                  <c:v>42795</c:v>
                </c:pt>
                <c:pt idx="24">
                  <c:v>42826</c:v>
                </c:pt>
                <c:pt idx="25">
                  <c:v>42856</c:v>
                </c:pt>
                <c:pt idx="26">
                  <c:v>42887</c:v>
                </c:pt>
                <c:pt idx="27">
                  <c:v>42917</c:v>
                </c:pt>
                <c:pt idx="28">
                  <c:v>42948</c:v>
                </c:pt>
                <c:pt idx="29">
                  <c:v>42979</c:v>
                </c:pt>
                <c:pt idx="30">
                  <c:v>43009</c:v>
                </c:pt>
                <c:pt idx="31">
                  <c:v>43040</c:v>
                </c:pt>
                <c:pt idx="32">
                  <c:v>43070</c:v>
                </c:pt>
                <c:pt idx="33">
                  <c:v>43101</c:v>
                </c:pt>
                <c:pt idx="34">
                  <c:v>43132</c:v>
                </c:pt>
                <c:pt idx="35">
                  <c:v>43160</c:v>
                </c:pt>
                <c:pt idx="36">
                  <c:v>43191</c:v>
                </c:pt>
                <c:pt idx="37">
                  <c:v>43221</c:v>
                </c:pt>
                <c:pt idx="38">
                  <c:v>43252</c:v>
                </c:pt>
                <c:pt idx="39">
                  <c:v>43282</c:v>
                </c:pt>
                <c:pt idx="40">
                  <c:v>43313</c:v>
                </c:pt>
                <c:pt idx="41">
                  <c:v>43344</c:v>
                </c:pt>
                <c:pt idx="42">
                  <c:v>43374</c:v>
                </c:pt>
                <c:pt idx="43">
                  <c:v>43405</c:v>
                </c:pt>
                <c:pt idx="44">
                  <c:v>43435</c:v>
                </c:pt>
                <c:pt idx="45">
                  <c:v>43466</c:v>
                </c:pt>
                <c:pt idx="46">
                  <c:v>43497</c:v>
                </c:pt>
                <c:pt idx="47">
                  <c:v>43525</c:v>
                </c:pt>
                <c:pt idx="48">
                  <c:v>43556</c:v>
                </c:pt>
                <c:pt idx="49">
                  <c:v>43586</c:v>
                </c:pt>
                <c:pt idx="50">
                  <c:v>43617</c:v>
                </c:pt>
                <c:pt idx="51">
                  <c:v>43647</c:v>
                </c:pt>
                <c:pt idx="52">
                  <c:v>43678</c:v>
                </c:pt>
              </c:numCache>
            </c:numRef>
          </c:cat>
          <c:val>
            <c:numRef>
              <c:f>'Fuel Voucher Stats'!$B$24:$BB$24</c:f>
              <c:numCache>
                <c:formatCode>General</c:formatCode>
                <c:ptCount val="53"/>
                <c:pt idx="0">
                  <c:v>0</c:v>
                </c:pt>
                <c:pt idx="1">
                  <c:v>12</c:v>
                </c:pt>
                <c:pt idx="2">
                  <c:v>7</c:v>
                </c:pt>
                <c:pt idx="3">
                  <c:v>6</c:v>
                </c:pt>
                <c:pt idx="4">
                  <c:v>8</c:v>
                </c:pt>
                <c:pt idx="5">
                  <c:v>16</c:v>
                </c:pt>
                <c:pt idx="6">
                  <c:v>15</c:v>
                </c:pt>
                <c:pt idx="7">
                  <c:v>8</c:v>
                </c:pt>
                <c:pt idx="8">
                  <c:v>24</c:v>
                </c:pt>
                <c:pt idx="9">
                  <c:v>20</c:v>
                </c:pt>
                <c:pt idx="10">
                  <c:v>20</c:v>
                </c:pt>
                <c:pt idx="11">
                  <c:v>10</c:v>
                </c:pt>
                <c:pt idx="12">
                  <c:v>14</c:v>
                </c:pt>
                <c:pt idx="13">
                  <c:v>13</c:v>
                </c:pt>
                <c:pt idx="14">
                  <c:v>9</c:v>
                </c:pt>
                <c:pt idx="15">
                  <c:v>9</c:v>
                </c:pt>
                <c:pt idx="16">
                  <c:v>4</c:v>
                </c:pt>
                <c:pt idx="17">
                  <c:v>13</c:v>
                </c:pt>
                <c:pt idx="18">
                  <c:v>10</c:v>
                </c:pt>
                <c:pt idx="19">
                  <c:v>24</c:v>
                </c:pt>
                <c:pt idx="20">
                  <c:v>32</c:v>
                </c:pt>
                <c:pt idx="21">
                  <c:v>13</c:v>
                </c:pt>
                <c:pt idx="22">
                  <c:v>12</c:v>
                </c:pt>
                <c:pt idx="23">
                  <c:v>12</c:v>
                </c:pt>
                <c:pt idx="24">
                  <c:v>6</c:v>
                </c:pt>
                <c:pt idx="25">
                  <c:v>15</c:v>
                </c:pt>
                <c:pt idx="26">
                  <c:v>15</c:v>
                </c:pt>
                <c:pt idx="27">
                  <c:v>12</c:v>
                </c:pt>
                <c:pt idx="28">
                  <c:v>17</c:v>
                </c:pt>
                <c:pt idx="29">
                  <c:v>11</c:v>
                </c:pt>
                <c:pt idx="30">
                  <c:v>13</c:v>
                </c:pt>
                <c:pt idx="31">
                  <c:v>22</c:v>
                </c:pt>
                <c:pt idx="32">
                  <c:v>20</c:v>
                </c:pt>
                <c:pt idx="33">
                  <c:v>19</c:v>
                </c:pt>
                <c:pt idx="34">
                  <c:v>31</c:v>
                </c:pt>
                <c:pt idx="35">
                  <c:v>26</c:v>
                </c:pt>
                <c:pt idx="36">
                  <c:v>33</c:v>
                </c:pt>
                <c:pt idx="37">
                  <c:v>15</c:v>
                </c:pt>
                <c:pt idx="38">
                  <c:v>14</c:v>
                </c:pt>
                <c:pt idx="39">
                  <c:v>13</c:v>
                </c:pt>
                <c:pt idx="40">
                  <c:v>14</c:v>
                </c:pt>
                <c:pt idx="41">
                  <c:v>20</c:v>
                </c:pt>
                <c:pt idx="42">
                  <c:v>13</c:v>
                </c:pt>
                <c:pt idx="43">
                  <c:v>28</c:v>
                </c:pt>
                <c:pt idx="44">
                  <c:v>19</c:v>
                </c:pt>
                <c:pt idx="45" formatCode="0">
                  <c:v>25</c:v>
                </c:pt>
                <c:pt idx="46">
                  <c:v>18</c:v>
                </c:pt>
                <c:pt idx="47">
                  <c:v>21</c:v>
                </c:pt>
                <c:pt idx="48">
                  <c:v>15</c:v>
                </c:pt>
                <c:pt idx="49">
                  <c:v>19</c:v>
                </c:pt>
                <c:pt idx="50">
                  <c:v>18</c:v>
                </c:pt>
                <c:pt idx="51">
                  <c:v>14</c:v>
                </c:pt>
                <c:pt idx="52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6372-4902-9355-4C7D902E0A45}"/>
            </c:ext>
          </c:extLst>
        </c:ser>
        <c:ser>
          <c:idx val="17"/>
          <c:order val="17"/>
          <c:tx>
            <c:strRef>
              <c:f>'Fuel Voucher Stats'!$A$25</c:f>
              <c:strCache>
                <c:ptCount val="1"/>
                <c:pt idx="0">
                  <c:v>Stanley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cat>
            <c:numRef>
              <c:f>'Fuel Voucher Stats'!$B$6:$BB$6</c:f>
              <c:numCache>
                <c:formatCode>mmm\-yy</c:formatCode>
                <c:ptCount val="53"/>
                <c:pt idx="0">
                  <c:v>42095</c:v>
                </c:pt>
                <c:pt idx="1">
                  <c:v>42125</c:v>
                </c:pt>
                <c:pt idx="2">
                  <c:v>42156</c:v>
                </c:pt>
                <c:pt idx="3">
                  <c:v>42186</c:v>
                </c:pt>
                <c:pt idx="4">
                  <c:v>42217</c:v>
                </c:pt>
                <c:pt idx="5">
                  <c:v>42248</c:v>
                </c:pt>
                <c:pt idx="6">
                  <c:v>42278</c:v>
                </c:pt>
                <c:pt idx="7">
                  <c:v>42309</c:v>
                </c:pt>
                <c:pt idx="8">
                  <c:v>42339</c:v>
                </c:pt>
                <c:pt idx="9">
                  <c:v>42370</c:v>
                </c:pt>
                <c:pt idx="10">
                  <c:v>42401</c:v>
                </c:pt>
                <c:pt idx="11">
                  <c:v>42430</c:v>
                </c:pt>
                <c:pt idx="12">
                  <c:v>42465</c:v>
                </c:pt>
                <c:pt idx="13">
                  <c:v>42496</c:v>
                </c:pt>
                <c:pt idx="14">
                  <c:v>42525</c:v>
                </c:pt>
                <c:pt idx="15">
                  <c:v>42560</c:v>
                </c:pt>
                <c:pt idx="16">
                  <c:v>42591</c:v>
                </c:pt>
                <c:pt idx="17">
                  <c:v>42620</c:v>
                </c:pt>
                <c:pt idx="18">
                  <c:v>42655</c:v>
                </c:pt>
                <c:pt idx="19">
                  <c:v>42686</c:v>
                </c:pt>
                <c:pt idx="20">
                  <c:v>42715</c:v>
                </c:pt>
                <c:pt idx="21">
                  <c:v>42736</c:v>
                </c:pt>
                <c:pt idx="22">
                  <c:v>42767</c:v>
                </c:pt>
                <c:pt idx="23">
                  <c:v>42795</c:v>
                </c:pt>
                <c:pt idx="24">
                  <c:v>42826</c:v>
                </c:pt>
                <c:pt idx="25">
                  <c:v>42856</c:v>
                </c:pt>
                <c:pt idx="26">
                  <c:v>42887</c:v>
                </c:pt>
                <c:pt idx="27">
                  <c:v>42917</c:v>
                </c:pt>
                <c:pt idx="28">
                  <c:v>42948</c:v>
                </c:pt>
                <c:pt idx="29">
                  <c:v>42979</c:v>
                </c:pt>
                <c:pt idx="30">
                  <c:v>43009</c:v>
                </c:pt>
                <c:pt idx="31">
                  <c:v>43040</c:v>
                </c:pt>
                <c:pt idx="32">
                  <c:v>43070</c:v>
                </c:pt>
                <c:pt idx="33">
                  <c:v>43101</c:v>
                </c:pt>
                <c:pt idx="34">
                  <c:v>43132</c:v>
                </c:pt>
                <c:pt idx="35">
                  <c:v>43160</c:v>
                </c:pt>
                <c:pt idx="36">
                  <c:v>43191</c:v>
                </c:pt>
                <c:pt idx="37">
                  <c:v>43221</c:v>
                </c:pt>
                <c:pt idx="38">
                  <c:v>43252</c:v>
                </c:pt>
                <c:pt idx="39">
                  <c:v>43282</c:v>
                </c:pt>
                <c:pt idx="40">
                  <c:v>43313</c:v>
                </c:pt>
                <c:pt idx="41">
                  <c:v>43344</c:v>
                </c:pt>
                <c:pt idx="42">
                  <c:v>43374</c:v>
                </c:pt>
                <c:pt idx="43">
                  <c:v>43405</c:v>
                </c:pt>
                <c:pt idx="44">
                  <c:v>43435</c:v>
                </c:pt>
                <c:pt idx="45">
                  <c:v>43466</c:v>
                </c:pt>
                <c:pt idx="46">
                  <c:v>43497</c:v>
                </c:pt>
                <c:pt idx="47">
                  <c:v>43525</c:v>
                </c:pt>
                <c:pt idx="48">
                  <c:v>43556</c:v>
                </c:pt>
                <c:pt idx="49">
                  <c:v>43586</c:v>
                </c:pt>
                <c:pt idx="50">
                  <c:v>43617</c:v>
                </c:pt>
                <c:pt idx="51">
                  <c:v>43647</c:v>
                </c:pt>
                <c:pt idx="52">
                  <c:v>43678</c:v>
                </c:pt>
              </c:numCache>
            </c:numRef>
          </c:cat>
          <c:val>
            <c:numRef>
              <c:f>'Fuel Voucher Stats'!$B$25:$BB$25</c:f>
              <c:numCache>
                <c:formatCode>General</c:formatCode>
                <c:ptCount val="53"/>
                <c:pt idx="0">
                  <c:v>0</c:v>
                </c:pt>
                <c:pt idx="1">
                  <c:v>4</c:v>
                </c:pt>
                <c:pt idx="2">
                  <c:v>3</c:v>
                </c:pt>
                <c:pt idx="3">
                  <c:v>6</c:v>
                </c:pt>
                <c:pt idx="4">
                  <c:v>6</c:v>
                </c:pt>
                <c:pt idx="5">
                  <c:v>15</c:v>
                </c:pt>
                <c:pt idx="6">
                  <c:v>12</c:v>
                </c:pt>
                <c:pt idx="7">
                  <c:v>14</c:v>
                </c:pt>
                <c:pt idx="8">
                  <c:v>20</c:v>
                </c:pt>
                <c:pt idx="9">
                  <c:v>18</c:v>
                </c:pt>
                <c:pt idx="10">
                  <c:v>30</c:v>
                </c:pt>
                <c:pt idx="11">
                  <c:v>25</c:v>
                </c:pt>
                <c:pt idx="12">
                  <c:v>16</c:v>
                </c:pt>
                <c:pt idx="13">
                  <c:v>11</c:v>
                </c:pt>
                <c:pt idx="14">
                  <c:v>18</c:v>
                </c:pt>
                <c:pt idx="15">
                  <c:v>18</c:v>
                </c:pt>
                <c:pt idx="16">
                  <c:v>14</c:v>
                </c:pt>
                <c:pt idx="17">
                  <c:v>11</c:v>
                </c:pt>
                <c:pt idx="18">
                  <c:v>16</c:v>
                </c:pt>
                <c:pt idx="19">
                  <c:v>35</c:v>
                </c:pt>
                <c:pt idx="20">
                  <c:v>30</c:v>
                </c:pt>
                <c:pt idx="21">
                  <c:v>24</c:v>
                </c:pt>
                <c:pt idx="22">
                  <c:v>30</c:v>
                </c:pt>
                <c:pt idx="23">
                  <c:v>23</c:v>
                </c:pt>
                <c:pt idx="24">
                  <c:v>7</c:v>
                </c:pt>
                <c:pt idx="25">
                  <c:v>10</c:v>
                </c:pt>
                <c:pt idx="26">
                  <c:v>19</c:v>
                </c:pt>
                <c:pt idx="27">
                  <c:v>15</c:v>
                </c:pt>
                <c:pt idx="28">
                  <c:v>10</c:v>
                </c:pt>
                <c:pt idx="29">
                  <c:v>18</c:v>
                </c:pt>
                <c:pt idx="30">
                  <c:v>18</c:v>
                </c:pt>
                <c:pt idx="31">
                  <c:v>22</c:v>
                </c:pt>
                <c:pt idx="32">
                  <c:v>29</c:v>
                </c:pt>
                <c:pt idx="33">
                  <c:v>32</c:v>
                </c:pt>
                <c:pt idx="34">
                  <c:v>25</c:v>
                </c:pt>
                <c:pt idx="35">
                  <c:v>10</c:v>
                </c:pt>
                <c:pt idx="36">
                  <c:v>19</c:v>
                </c:pt>
                <c:pt idx="37">
                  <c:v>12</c:v>
                </c:pt>
                <c:pt idx="38">
                  <c:v>16</c:v>
                </c:pt>
                <c:pt idx="39">
                  <c:v>7</c:v>
                </c:pt>
                <c:pt idx="40">
                  <c:v>15</c:v>
                </c:pt>
                <c:pt idx="41">
                  <c:v>16</c:v>
                </c:pt>
                <c:pt idx="42">
                  <c:v>31</c:v>
                </c:pt>
                <c:pt idx="43">
                  <c:v>27</c:v>
                </c:pt>
                <c:pt idx="44">
                  <c:v>25</c:v>
                </c:pt>
                <c:pt idx="45" formatCode="0">
                  <c:v>27</c:v>
                </c:pt>
                <c:pt idx="46">
                  <c:v>18</c:v>
                </c:pt>
                <c:pt idx="47">
                  <c:v>27</c:v>
                </c:pt>
                <c:pt idx="48">
                  <c:v>14</c:v>
                </c:pt>
                <c:pt idx="49">
                  <c:v>12</c:v>
                </c:pt>
                <c:pt idx="50">
                  <c:v>9</c:v>
                </c:pt>
                <c:pt idx="51">
                  <c:v>20</c:v>
                </c:pt>
                <c:pt idx="52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6372-4902-9355-4C7D902E0A45}"/>
            </c:ext>
          </c:extLst>
        </c:ser>
        <c:ser>
          <c:idx val="18"/>
          <c:order val="18"/>
          <c:tx>
            <c:strRef>
              <c:f>'Fuel Voucher Stats'!$A$26</c:f>
              <c:strCache>
                <c:ptCount val="1"/>
                <c:pt idx="0">
                  <c:v>Trimdon Village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>
              <a:noFill/>
            </a:ln>
            <a:effectLst/>
          </c:spPr>
          <c:cat>
            <c:numRef>
              <c:f>'Fuel Voucher Stats'!$B$6:$BB$6</c:f>
              <c:numCache>
                <c:formatCode>mmm\-yy</c:formatCode>
                <c:ptCount val="53"/>
                <c:pt idx="0">
                  <c:v>42095</c:v>
                </c:pt>
                <c:pt idx="1">
                  <c:v>42125</c:v>
                </c:pt>
                <c:pt idx="2">
                  <c:v>42156</c:v>
                </c:pt>
                <c:pt idx="3">
                  <c:v>42186</c:v>
                </c:pt>
                <c:pt idx="4">
                  <c:v>42217</c:v>
                </c:pt>
                <c:pt idx="5">
                  <c:v>42248</c:v>
                </c:pt>
                <c:pt idx="6">
                  <c:v>42278</c:v>
                </c:pt>
                <c:pt idx="7">
                  <c:v>42309</c:v>
                </c:pt>
                <c:pt idx="8">
                  <c:v>42339</c:v>
                </c:pt>
                <c:pt idx="9">
                  <c:v>42370</c:v>
                </c:pt>
                <c:pt idx="10">
                  <c:v>42401</c:v>
                </c:pt>
                <c:pt idx="11">
                  <c:v>42430</c:v>
                </c:pt>
                <c:pt idx="12">
                  <c:v>42465</c:v>
                </c:pt>
                <c:pt idx="13">
                  <c:v>42496</c:v>
                </c:pt>
                <c:pt idx="14">
                  <c:v>42525</c:v>
                </c:pt>
                <c:pt idx="15">
                  <c:v>42560</c:v>
                </c:pt>
                <c:pt idx="16">
                  <c:v>42591</c:v>
                </c:pt>
                <c:pt idx="17">
                  <c:v>42620</c:v>
                </c:pt>
                <c:pt idx="18">
                  <c:v>42655</c:v>
                </c:pt>
                <c:pt idx="19">
                  <c:v>42686</c:v>
                </c:pt>
                <c:pt idx="20">
                  <c:v>42715</c:v>
                </c:pt>
                <c:pt idx="21">
                  <c:v>42736</c:v>
                </c:pt>
                <c:pt idx="22">
                  <c:v>42767</c:v>
                </c:pt>
                <c:pt idx="23">
                  <c:v>42795</c:v>
                </c:pt>
                <c:pt idx="24">
                  <c:v>42826</c:v>
                </c:pt>
                <c:pt idx="25">
                  <c:v>42856</c:v>
                </c:pt>
                <c:pt idx="26">
                  <c:v>42887</c:v>
                </c:pt>
                <c:pt idx="27">
                  <c:v>42917</c:v>
                </c:pt>
                <c:pt idx="28">
                  <c:v>42948</c:v>
                </c:pt>
                <c:pt idx="29">
                  <c:v>42979</c:v>
                </c:pt>
                <c:pt idx="30">
                  <c:v>43009</c:v>
                </c:pt>
                <c:pt idx="31">
                  <c:v>43040</c:v>
                </c:pt>
                <c:pt idx="32">
                  <c:v>43070</c:v>
                </c:pt>
                <c:pt idx="33">
                  <c:v>43101</c:v>
                </c:pt>
                <c:pt idx="34">
                  <c:v>43132</c:v>
                </c:pt>
                <c:pt idx="35">
                  <c:v>43160</c:v>
                </c:pt>
                <c:pt idx="36">
                  <c:v>43191</c:v>
                </c:pt>
                <c:pt idx="37">
                  <c:v>43221</c:v>
                </c:pt>
                <c:pt idx="38">
                  <c:v>43252</c:v>
                </c:pt>
                <c:pt idx="39">
                  <c:v>43282</c:v>
                </c:pt>
                <c:pt idx="40">
                  <c:v>43313</c:v>
                </c:pt>
                <c:pt idx="41">
                  <c:v>43344</c:v>
                </c:pt>
                <c:pt idx="42">
                  <c:v>43374</c:v>
                </c:pt>
                <c:pt idx="43">
                  <c:v>43405</c:v>
                </c:pt>
                <c:pt idx="44">
                  <c:v>43435</c:v>
                </c:pt>
                <c:pt idx="45">
                  <c:v>43466</c:v>
                </c:pt>
                <c:pt idx="46">
                  <c:v>43497</c:v>
                </c:pt>
                <c:pt idx="47">
                  <c:v>43525</c:v>
                </c:pt>
                <c:pt idx="48">
                  <c:v>43556</c:v>
                </c:pt>
                <c:pt idx="49">
                  <c:v>43586</c:v>
                </c:pt>
                <c:pt idx="50">
                  <c:v>43617</c:v>
                </c:pt>
                <c:pt idx="51">
                  <c:v>43647</c:v>
                </c:pt>
                <c:pt idx="52">
                  <c:v>43678</c:v>
                </c:pt>
              </c:numCache>
            </c:numRef>
          </c:cat>
          <c:val>
            <c:numRef>
              <c:f>'Fuel Voucher Stats'!$B$26:$BB$26</c:f>
              <c:numCache>
                <c:formatCode>General</c:formatCode>
                <c:ptCount val="5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  <c:pt idx="10">
                  <c:v>0</c:v>
                </c:pt>
                <c:pt idx="11">
                  <c:v>4</c:v>
                </c:pt>
                <c:pt idx="12">
                  <c:v>1</c:v>
                </c:pt>
                <c:pt idx="13">
                  <c:v>2</c:v>
                </c:pt>
                <c:pt idx="14">
                  <c:v>1</c:v>
                </c:pt>
                <c:pt idx="15">
                  <c:v>1</c:v>
                </c:pt>
                <c:pt idx="16">
                  <c:v>2</c:v>
                </c:pt>
                <c:pt idx="17">
                  <c:v>2</c:v>
                </c:pt>
                <c:pt idx="18">
                  <c:v>1</c:v>
                </c:pt>
                <c:pt idx="19">
                  <c:v>4</c:v>
                </c:pt>
                <c:pt idx="20">
                  <c:v>5</c:v>
                </c:pt>
                <c:pt idx="21">
                  <c:v>7</c:v>
                </c:pt>
                <c:pt idx="22">
                  <c:v>2</c:v>
                </c:pt>
                <c:pt idx="23">
                  <c:v>3</c:v>
                </c:pt>
                <c:pt idx="24">
                  <c:v>2</c:v>
                </c:pt>
                <c:pt idx="25">
                  <c:v>5</c:v>
                </c:pt>
                <c:pt idx="26">
                  <c:v>1</c:v>
                </c:pt>
                <c:pt idx="27">
                  <c:v>1</c:v>
                </c:pt>
                <c:pt idx="28">
                  <c:v>5</c:v>
                </c:pt>
                <c:pt idx="29">
                  <c:v>3</c:v>
                </c:pt>
                <c:pt idx="30">
                  <c:v>4</c:v>
                </c:pt>
                <c:pt idx="31">
                  <c:v>6</c:v>
                </c:pt>
                <c:pt idx="32">
                  <c:v>8</c:v>
                </c:pt>
                <c:pt idx="33">
                  <c:v>4</c:v>
                </c:pt>
                <c:pt idx="34">
                  <c:v>0</c:v>
                </c:pt>
                <c:pt idx="35">
                  <c:v>6</c:v>
                </c:pt>
                <c:pt idx="36">
                  <c:v>6</c:v>
                </c:pt>
                <c:pt idx="37">
                  <c:v>3</c:v>
                </c:pt>
                <c:pt idx="38">
                  <c:v>1</c:v>
                </c:pt>
                <c:pt idx="39">
                  <c:v>3</c:v>
                </c:pt>
                <c:pt idx="40">
                  <c:v>4</c:v>
                </c:pt>
                <c:pt idx="41">
                  <c:v>7</c:v>
                </c:pt>
                <c:pt idx="42">
                  <c:v>9</c:v>
                </c:pt>
                <c:pt idx="43">
                  <c:v>8</c:v>
                </c:pt>
                <c:pt idx="44">
                  <c:v>8</c:v>
                </c:pt>
                <c:pt idx="45" formatCode="0">
                  <c:v>8</c:v>
                </c:pt>
                <c:pt idx="46">
                  <c:v>5</c:v>
                </c:pt>
                <c:pt idx="47">
                  <c:v>3</c:v>
                </c:pt>
                <c:pt idx="48">
                  <c:v>3</c:v>
                </c:pt>
                <c:pt idx="49">
                  <c:v>2</c:v>
                </c:pt>
                <c:pt idx="50">
                  <c:v>1</c:v>
                </c:pt>
                <c:pt idx="51">
                  <c:v>7</c:v>
                </c:pt>
                <c:pt idx="5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6372-4902-9355-4C7D902E0A45}"/>
            </c:ext>
          </c:extLst>
        </c:ser>
        <c:ser>
          <c:idx val="19"/>
          <c:order val="19"/>
          <c:tx>
            <c:strRef>
              <c:f>'Fuel Voucher Stats'!$A$28</c:f>
              <c:strCache>
                <c:ptCount val="1"/>
                <c:pt idx="0">
                  <c:v>West Auckland</c:v>
                </c:pt>
              </c:strCache>
            </c:strRef>
          </c:tx>
          <c:spPr>
            <a:solidFill>
              <a:schemeClr val="accent2">
                <a:lumMod val="80000"/>
              </a:schemeClr>
            </a:solidFill>
            <a:ln>
              <a:noFill/>
            </a:ln>
            <a:effectLst/>
          </c:spPr>
          <c:cat>
            <c:numRef>
              <c:f>'Fuel Voucher Stats'!$B$6:$BB$6</c:f>
              <c:numCache>
                <c:formatCode>mmm\-yy</c:formatCode>
                <c:ptCount val="53"/>
                <c:pt idx="0">
                  <c:v>42095</c:v>
                </c:pt>
                <c:pt idx="1">
                  <c:v>42125</c:v>
                </c:pt>
                <c:pt idx="2">
                  <c:v>42156</c:v>
                </c:pt>
                <c:pt idx="3">
                  <c:v>42186</c:v>
                </c:pt>
                <c:pt idx="4">
                  <c:v>42217</c:v>
                </c:pt>
                <c:pt idx="5">
                  <c:v>42248</c:v>
                </c:pt>
                <c:pt idx="6">
                  <c:v>42278</c:v>
                </c:pt>
                <c:pt idx="7">
                  <c:v>42309</c:v>
                </c:pt>
                <c:pt idx="8">
                  <c:v>42339</c:v>
                </c:pt>
                <c:pt idx="9">
                  <c:v>42370</c:v>
                </c:pt>
                <c:pt idx="10">
                  <c:v>42401</c:v>
                </c:pt>
                <c:pt idx="11">
                  <c:v>42430</c:v>
                </c:pt>
                <c:pt idx="12">
                  <c:v>42465</c:v>
                </c:pt>
                <c:pt idx="13">
                  <c:v>42496</c:v>
                </c:pt>
                <c:pt idx="14">
                  <c:v>42525</c:v>
                </c:pt>
                <c:pt idx="15">
                  <c:v>42560</c:v>
                </c:pt>
                <c:pt idx="16">
                  <c:v>42591</c:v>
                </c:pt>
                <c:pt idx="17">
                  <c:v>42620</c:v>
                </c:pt>
                <c:pt idx="18">
                  <c:v>42655</c:v>
                </c:pt>
                <c:pt idx="19">
                  <c:v>42686</c:v>
                </c:pt>
                <c:pt idx="20">
                  <c:v>42715</c:v>
                </c:pt>
                <c:pt idx="21">
                  <c:v>42736</c:v>
                </c:pt>
                <c:pt idx="22">
                  <c:v>42767</c:v>
                </c:pt>
                <c:pt idx="23">
                  <c:v>42795</c:v>
                </c:pt>
                <c:pt idx="24">
                  <c:v>42826</c:v>
                </c:pt>
                <c:pt idx="25">
                  <c:v>42856</c:v>
                </c:pt>
                <c:pt idx="26">
                  <c:v>42887</c:v>
                </c:pt>
                <c:pt idx="27">
                  <c:v>42917</c:v>
                </c:pt>
                <c:pt idx="28">
                  <c:v>42948</c:v>
                </c:pt>
                <c:pt idx="29">
                  <c:v>42979</c:v>
                </c:pt>
                <c:pt idx="30">
                  <c:v>43009</c:v>
                </c:pt>
                <c:pt idx="31">
                  <c:v>43040</c:v>
                </c:pt>
                <c:pt idx="32">
                  <c:v>43070</c:v>
                </c:pt>
                <c:pt idx="33">
                  <c:v>43101</c:v>
                </c:pt>
                <c:pt idx="34">
                  <c:v>43132</c:v>
                </c:pt>
                <c:pt idx="35">
                  <c:v>43160</c:v>
                </c:pt>
                <c:pt idx="36">
                  <c:v>43191</c:v>
                </c:pt>
                <c:pt idx="37">
                  <c:v>43221</c:v>
                </c:pt>
                <c:pt idx="38">
                  <c:v>43252</c:v>
                </c:pt>
                <c:pt idx="39">
                  <c:v>43282</c:v>
                </c:pt>
                <c:pt idx="40">
                  <c:v>43313</c:v>
                </c:pt>
                <c:pt idx="41">
                  <c:v>43344</c:v>
                </c:pt>
                <c:pt idx="42">
                  <c:v>43374</c:v>
                </c:pt>
                <c:pt idx="43">
                  <c:v>43405</c:v>
                </c:pt>
                <c:pt idx="44">
                  <c:v>43435</c:v>
                </c:pt>
                <c:pt idx="45">
                  <c:v>43466</c:v>
                </c:pt>
                <c:pt idx="46">
                  <c:v>43497</c:v>
                </c:pt>
                <c:pt idx="47">
                  <c:v>43525</c:v>
                </c:pt>
                <c:pt idx="48">
                  <c:v>43556</c:v>
                </c:pt>
                <c:pt idx="49">
                  <c:v>43586</c:v>
                </c:pt>
                <c:pt idx="50">
                  <c:v>43617</c:v>
                </c:pt>
                <c:pt idx="51">
                  <c:v>43647</c:v>
                </c:pt>
                <c:pt idx="52">
                  <c:v>43678</c:v>
                </c:pt>
              </c:numCache>
            </c:numRef>
          </c:cat>
          <c:val>
            <c:numRef>
              <c:f>'Fuel Voucher Stats'!$B$28:$BB$28</c:f>
              <c:numCache>
                <c:formatCode>General</c:formatCode>
                <c:ptCount val="53"/>
                <c:pt idx="0">
                  <c:v>2</c:v>
                </c:pt>
                <c:pt idx="1">
                  <c:v>18</c:v>
                </c:pt>
                <c:pt idx="2">
                  <c:v>15</c:v>
                </c:pt>
                <c:pt idx="3">
                  <c:v>16</c:v>
                </c:pt>
                <c:pt idx="4">
                  <c:v>18</c:v>
                </c:pt>
                <c:pt idx="5">
                  <c:v>22</c:v>
                </c:pt>
                <c:pt idx="6">
                  <c:v>13</c:v>
                </c:pt>
                <c:pt idx="7">
                  <c:v>22</c:v>
                </c:pt>
                <c:pt idx="8">
                  <c:v>29</c:v>
                </c:pt>
                <c:pt idx="9">
                  <c:v>31</c:v>
                </c:pt>
                <c:pt idx="10">
                  <c:v>23</c:v>
                </c:pt>
                <c:pt idx="11">
                  <c:v>41</c:v>
                </c:pt>
                <c:pt idx="12">
                  <c:v>14</c:v>
                </c:pt>
                <c:pt idx="13">
                  <c:v>18</c:v>
                </c:pt>
                <c:pt idx="14">
                  <c:v>22</c:v>
                </c:pt>
                <c:pt idx="15">
                  <c:v>16</c:v>
                </c:pt>
                <c:pt idx="16">
                  <c:v>15</c:v>
                </c:pt>
                <c:pt idx="17">
                  <c:v>24</c:v>
                </c:pt>
                <c:pt idx="18">
                  <c:v>27</c:v>
                </c:pt>
                <c:pt idx="19">
                  <c:v>40</c:v>
                </c:pt>
                <c:pt idx="20">
                  <c:v>40</c:v>
                </c:pt>
                <c:pt idx="21">
                  <c:v>35</c:v>
                </c:pt>
                <c:pt idx="22">
                  <c:v>47</c:v>
                </c:pt>
                <c:pt idx="23">
                  <c:v>42</c:v>
                </c:pt>
                <c:pt idx="24">
                  <c:v>26</c:v>
                </c:pt>
                <c:pt idx="25">
                  <c:v>22</c:v>
                </c:pt>
                <c:pt idx="26">
                  <c:v>24</c:v>
                </c:pt>
                <c:pt idx="27">
                  <c:v>27</c:v>
                </c:pt>
                <c:pt idx="28">
                  <c:v>38</c:v>
                </c:pt>
                <c:pt idx="29">
                  <c:v>35</c:v>
                </c:pt>
                <c:pt idx="30">
                  <c:v>31</c:v>
                </c:pt>
                <c:pt idx="31">
                  <c:v>51</c:v>
                </c:pt>
                <c:pt idx="32">
                  <c:v>44</c:v>
                </c:pt>
                <c:pt idx="33">
                  <c:v>34</c:v>
                </c:pt>
                <c:pt idx="34">
                  <c:v>33</c:v>
                </c:pt>
                <c:pt idx="35">
                  <c:v>54</c:v>
                </c:pt>
                <c:pt idx="36">
                  <c:v>24</c:v>
                </c:pt>
                <c:pt idx="37">
                  <c:v>22</c:v>
                </c:pt>
                <c:pt idx="38">
                  <c:v>20</c:v>
                </c:pt>
                <c:pt idx="39">
                  <c:v>19</c:v>
                </c:pt>
                <c:pt idx="40">
                  <c:v>25</c:v>
                </c:pt>
                <c:pt idx="41">
                  <c:v>17</c:v>
                </c:pt>
                <c:pt idx="42">
                  <c:v>17</c:v>
                </c:pt>
                <c:pt idx="43">
                  <c:v>39</c:v>
                </c:pt>
                <c:pt idx="44">
                  <c:v>25</c:v>
                </c:pt>
                <c:pt idx="45" formatCode="0">
                  <c:v>34</c:v>
                </c:pt>
                <c:pt idx="46">
                  <c:v>24</c:v>
                </c:pt>
                <c:pt idx="47">
                  <c:v>13</c:v>
                </c:pt>
                <c:pt idx="48">
                  <c:v>12</c:v>
                </c:pt>
                <c:pt idx="49">
                  <c:v>17</c:v>
                </c:pt>
                <c:pt idx="50">
                  <c:v>24</c:v>
                </c:pt>
                <c:pt idx="51">
                  <c:v>12</c:v>
                </c:pt>
                <c:pt idx="52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6372-4902-9355-4C7D902E0A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3223512"/>
        <c:axId val="843228104"/>
      </c:areaChart>
      <c:dateAx>
        <c:axId val="84322351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3228104"/>
        <c:crosses val="autoZero"/>
        <c:auto val="1"/>
        <c:lblOffset val="100"/>
        <c:baseTimeUnit val="days"/>
      </c:dateAx>
      <c:valAx>
        <c:axId val="843228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322351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Easington Constituency</a:t>
            </a:r>
          </a:p>
        </c:rich>
      </c:tx>
      <c:layout>
        <c:manualLayout>
          <c:xMode val="edge"/>
          <c:yMode val="edge"/>
          <c:x val="0.31794908729162885"/>
          <c:y val="1.81019066831522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7596566523605156E-2"/>
          <c:y val="0.10843386252101671"/>
          <c:w val="0.90021459227467815"/>
          <c:h val="0.73253098236420178"/>
        </c:manualLayout>
      </c:layout>
      <c:lineChart>
        <c:grouping val="standard"/>
        <c:varyColors val="0"/>
        <c:ser>
          <c:idx val="2"/>
          <c:order val="0"/>
          <c:tx>
            <c:strRef>
              <c:f>'Electoral Districts'!$D$257</c:f>
              <c:strCache>
                <c:ptCount val="1"/>
                <c:pt idx="0">
                  <c:v>Easington</c:v>
                </c:pt>
              </c:strCache>
            </c:strRef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993300"/>
              </a:solidFill>
              <a:ln>
                <a:solidFill>
                  <a:srgbClr val="993300"/>
                </a:solidFill>
                <a:prstDash val="solid"/>
              </a:ln>
            </c:spPr>
          </c:marker>
          <c:cat>
            <c:numRef>
              <c:f>'Electoral Districts'!$E$254:$DB$254</c:f>
              <c:numCache>
                <c:formatCode>mmm\-yy</c:formatCode>
                <c:ptCount val="102"/>
                <c:pt idx="0">
                  <c:v>40817</c:v>
                </c:pt>
                <c:pt idx="1">
                  <c:v>40848</c:v>
                </c:pt>
                <c:pt idx="2">
                  <c:v>40878</c:v>
                </c:pt>
                <c:pt idx="3">
                  <c:v>40909</c:v>
                </c:pt>
                <c:pt idx="4">
                  <c:v>40940</c:v>
                </c:pt>
                <c:pt idx="5">
                  <c:v>40969</c:v>
                </c:pt>
                <c:pt idx="6">
                  <c:v>41000</c:v>
                </c:pt>
                <c:pt idx="7">
                  <c:v>41030</c:v>
                </c:pt>
                <c:pt idx="8">
                  <c:v>41061</c:v>
                </c:pt>
                <c:pt idx="9">
                  <c:v>41091</c:v>
                </c:pt>
                <c:pt idx="10">
                  <c:v>41122</c:v>
                </c:pt>
                <c:pt idx="11">
                  <c:v>41153</c:v>
                </c:pt>
                <c:pt idx="12">
                  <c:v>41183</c:v>
                </c:pt>
                <c:pt idx="13">
                  <c:v>41214</c:v>
                </c:pt>
                <c:pt idx="14">
                  <c:v>41244</c:v>
                </c:pt>
                <c:pt idx="15">
                  <c:v>41275</c:v>
                </c:pt>
                <c:pt idx="16">
                  <c:v>41306</c:v>
                </c:pt>
                <c:pt idx="17">
                  <c:v>41334</c:v>
                </c:pt>
                <c:pt idx="18">
                  <c:v>41365</c:v>
                </c:pt>
                <c:pt idx="19">
                  <c:v>41395</c:v>
                </c:pt>
                <c:pt idx="20">
                  <c:v>41426</c:v>
                </c:pt>
                <c:pt idx="21">
                  <c:v>41456</c:v>
                </c:pt>
                <c:pt idx="22">
                  <c:v>41487</c:v>
                </c:pt>
                <c:pt idx="23">
                  <c:v>41518</c:v>
                </c:pt>
                <c:pt idx="24">
                  <c:v>41548</c:v>
                </c:pt>
                <c:pt idx="25">
                  <c:v>41579</c:v>
                </c:pt>
                <c:pt idx="26">
                  <c:v>41609</c:v>
                </c:pt>
                <c:pt idx="27">
                  <c:v>41640</c:v>
                </c:pt>
                <c:pt idx="28">
                  <c:v>41671</c:v>
                </c:pt>
                <c:pt idx="29">
                  <c:v>41699</c:v>
                </c:pt>
                <c:pt idx="30">
                  <c:v>41730</c:v>
                </c:pt>
                <c:pt idx="31">
                  <c:v>41760</c:v>
                </c:pt>
                <c:pt idx="32">
                  <c:v>41791</c:v>
                </c:pt>
                <c:pt idx="33">
                  <c:v>41821</c:v>
                </c:pt>
                <c:pt idx="34">
                  <c:v>41852</c:v>
                </c:pt>
                <c:pt idx="35">
                  <c:v>41883</c:v>
                </c:pt>
                <c:pt idx="36">
                  <c:v>41913</c:v>
                </c:pt>
                <c:pt idx="37">
                  <c:v>41944</c:v>
                </c:pt>
                <c:pt idx="38">
                  <c:v>41974</c:v>
                </c:pt>
                <c:pt idx="39">
                  <c:v>42005</c:v>
                </c:pt>
                <c:pt idx="40">
                  <c:v>42036</c:v>
                </c:pt>
                <c:pt idx="41">
                  <c:v>42064</c:v>
                </c:pt>
                <c:pt idx="42">
                  <c:v>42095</c:v>
                </c:pt>
                <c:pt idx="43">
                  <c:v>42125</c:v>
                </c:pt>
                <c:pt idx="44">
                  <c:v>42156</c:v>
                </c:pt>
                <c:pt idx="45">
                  <c:v>42186</c:v>
                </c:pt>
                <c:pt idx="46">
                  <c:v>42217</c:v>
                </c:pt>
                <c:pt idx="47">
                  <c:v>42248</c:v>
                </c:pt>
                <c:pt idx="48">
                  <c:v>42278</c:v>
                </c:pt>
                <c:pt idx="49">
                  <c:v>42309</c:v>
                </c:pt>
                <c:pt idx="50">
                  <c:v>42339</c:v>
                </c:pt>
                <c:pt idx="51">
                  <c:v>42370</c:v>
                </c:pt>
                <c:pt idx="52">
                  <c:v>42401</c:v>
                </c:pt>
                <c:pt idx="53">
                  <c:v>42430</c:v>
                </c:pt>
                <c:pt idx="54">
                  <c:v>42461</c:v>
                </c:pt>
                <c:pt idx="55">
                  <c:v>42491</c:v>
                </c:pt>
                <c:pt idx="56">
                  <c:v>42522</c:v>
                </c:pt>
                <c:pt idx="57">
                  <c:v>42552</c:v>
                </c:pt>
                <c:pt idx="58">
                  <c:v>42583</c:v>
                </c:pt>
                <c:pt idx="59">
                  <c:v>42614</c:v>
                </c:pt>
                <c:pt idx="60">
                  <c:v>42644</c:v>
                </c:pt>
                <c:pt idx="61">
                  <c:v>42675</c:v>
                </c:pt>
                <c:pt idx="62">
                  <c:v>42705</c:v>
                </c:pt>
                <c:pt idx="63">
                  <c:v>42736</c:v>
                </c:pt>
                <c:pt idx="64">
                  <c:v>42767</c:v>
                </c:pt>
                <c:pt idx="65">
                  <c:v>42795</c:v>
                </c:pt>
                <c:pt idx="66">
                  <c:v>42826</c:v>
                </c:pt>
                <c:pt idx="67">
                  <c:v>42856</c:v>
                </c:pt>
                <c:pt idx="68">
                  <c:v>42887</c:v>
                </c:pt>
                <c:pt idx="69">
                  <c:v>42917</c:v>
                </c:pt>
                <c:pt idx="70">
                  <c:v>42948</c:v>
                </c:pt>
                <c:pt idx="71">
                  <c:v>42979</c:v>
                </c:pt>
                <c:pt idx="72">
                  <c:v>43009</c:v>
                </c:pt>
                <c:pt idx="73">
                  <c:v>43040</c:v>
                </c:pt>
                <c:pt idx="74">
                  <c:v>43070</c:v>
                </c:pt>
                <c:pt idx="75">
                  <c:v>43101</c:v>
                </c:pt>
                <c:pt idx="76">
                  <c:v>43132</c:v>
                </c:pt>
                <c:pt idx="77">
                  <c:v>43160</c:v>
                </c:pt>
                <c:pt idx="78">
                  <c:v>43191</c:v>
                </c:pt>
                <c:pt idx="79">
                  <c:v>43221</c:v>
                </c:pt>
                <c:pt idx="80">
                  <c:v>43252</c:v>
                </c:pt>
                <c:pt idx="81">
                  <c:v>43282</c:v>
                </c:pt>
                <c:pt idx="82">
                  <c:v>43313</c:v>
                </c:pt>
                <c:pt idx="83">
                  <c:v>43344</c:v>
                </c:pt>
                <c:pt idx="84">
                  <c:v>43374</c:v>
                </c:pt>
                <c:pt idx="85">
                  <c:v>43405</c:v>
                </c:pt>
                <c:pt idx="86">
                  <c:v>43435</c:v>
                </c:pt>
                <c:pt idx="87">
                  <c:v>43466</c:v>
                </c:pt>
                <c:pt idx="88">
                  <c:v>43497</c:v>
                </c:pt>
                <c:pt idx="89">
                  <c:v>43525</c:v>
                </c:pt>
                <c:pt idx="90">
                  <c:v>43556</c:v>
                </c:pt>
                <c:pt idx="91">
                  <c:v>43586</c:v>
                </c:pt>
                <c:pt idx="92">
                  <c:v>43617</c:v>
                </c:pt>
                <c:pt idx="93">
                  <c:v>43647</c:v>
                </c:pt>
                <c:pt idx="94">
                  <c:v>43678</c:v>
                </c:pt>
                <c:pt idx="95">
                  <c:v>43709</c:v>
                </c:pt>
                <c:pt idx="96">
                  <c:v>43739</c:v>
                </c:pt>
                <c:pt idx="97">
                  <c:v>43770</c:v>
                </c:pt>
                <c:pt idx="98">
                  <c:v>43800</c:v>
                </c:pt>
                <c:pt idx="99">
                  <c:v>43831</c:v>
                </c:pt>
                <c:pt idx="100">
                  <c:v>43862</c:v>
                </c:pt>
                <c:pt idx="101">
                  <c:v>43891</c:v>
                </c:pt>
              </c:numCache>
            </c:numRef>
          </c:cat>
          <c:val>
            <c:numRef>
              <c:f>'Electoral Districts'!$E$257:$DB$257</c:f>
              <c:numCache>
                <c:formatCode>General</c:formatCode>
                <c:ptCount val="102"/>
                <c:pt idx="0">
                  <c:v>0</c:v>
                </c:pt>
                <c:pt idx="1">
                  <c:v>7</c:v>
                </c:pt>
                <c:pt idx="2">
                  <c:v>59</c:v>
                </c:pt>
                <c:pt idx="3">
                  <c:v>12</c:v>
                </c:pt>
                <c:pt idx="4">
                  <c:v>36</c:v>
                </c:pt>
                <c:pt idx="5">
                  <c:v>22</c:v>
                </c:pt>
                <c:pt idx="6">
                  <c:v>24</c:v>
                </c:pt>
                <c:pt idx="7">
                  <c:v>21</c:v>
                </c:pt>
                <c:pt idx="8">
                  <c:v>29</c:v>
                </c:pt>
                <c:pt idx="9">
                  <c:v>57</c:v>
                </c:pt>
                <c:pt idx="10">
                  <c:v>36</c:v>
                </c:pt>
                <c:pt idx="11">
                  <c:v>9</c:v>
                </c:pt>
                <c:pt idx="12">
                  <c:v>29</c:v>
                </c:pt>
                <c:pt idx="13">
                  <c:v>13</c:v>
                </c:pt>
                <c:pt idx="14">
                  <c:v>40</c:v>
                </c:pt>
                <c:pt idx="15">
                  <c:v>22</c:v>
                </c:pt>
                <c:pt idx="16">
                  <c:v>27</c:v>
                </c:pt>
                <c:pt idx="17">
                  <c:v>10</c:v>
                </c:pt>
                <c:pt idx="18">
                  <c:v>47</c:v>
                </c:pt>
                <c:pt idx="19">
                  <c:v>48</c:v>
                </c:pt>
                <c:pt idx="20">
                  <c:v>36</c:v>
                </c:pt>
                <c:pt idx="21">
                  <c:v>24</c:v>
                </c:pt>
                <c:pt idx="22">
                  <c:v>33</c:v>
                </c:pt>
                <c:pt idx="23">
                  <c:v>48</c:v>
                </c:pt>
                <c:pt idx="24">
                  <c:v>63</c:v>
                </c:pt>
                <c:pt idx="25">
                  <c:v>44</c:v>
                </c:pt>
                <c:pt idx="26">
                  <c:v>30</c:v>
                </c:pt>
                <c:pt idx="27">
                  <c:v>61</c:v>
                </c:pt>
                <c:pt idx="28">
                  <c:v>52</c:v>
                </c:pt>
                <c:pt idx="29">
                  <c:v>95</c:v>
                </c:pt>
                <c:pt idx="30">
                  <c:v>103</c:v>
                </c:pt>
                <c:pt idx="31">
                  <c:v>117</c:v>
                </c:pt>
                <c:pt idx="32">
                  <c:v>81</c:v>
                </c:pt>
                <c:pt idx="33">
                  <c:v>79</c:v>
                </c:pt>
                <c:pt idx="34">
                  <c:v>129</c:v>
                </c:pt>
                <c:pt idx="35">
                  <c:v>97</c:v>
                </c:pt>
                <c:pt idx="36">
                  <c:v>92</c:v>
                </c:pt>
                <c:pt idx="37">
                  <c:v>91</c:v>
                </c:pt>
                <c:pt idx="38">
                  <c:v>151</c:v>
                </c:pt>
                <c:pt idx="39">
                  <c:v>73</c:v>
                </c:pt>
                <c:pt idx="40">
                  <c:v>56</c:v>
                </c:pt>
                <c:pt idx="41">
                  <c:v>87</c:v>
                </c:pt>
                <c:pt idx="42">
                  <c:v>46</c:v>
                </c:pt>
                <c:pt idx="43">
                  <c:v>139</c:v>
                </c:pt>
                <c:pt idx="44">
                  <c:v>94</c:v>
                </c:pt>
                <c:pt idx="45">
                  <c:v>62</c:v>
                </c:pt>
                <c:pt idx="46">
                  <c:v>40</c:v>
                </c:pt>
                <c:pt idx="47">
                  <c:v>85</c:v>
                </c:pt>
                <c:pt idx="48">
                  <c:v>95</c:v>
                </c:pt>
                <c:pt idx="49">
                  <c:v>102</c:v>
                </c:pt>
                <c:pt idx="50">
                  <c:v>120</c:v>
                </c:pt>
                <c:pt idx="51">
                  <c:v>151</c:v>
                </c:pt>
                <c:pt idx="52">
                  <c:v>150</c:v>
                </c:pt>
                <c:pt idx="53">
                  <c:v>111</c:v>
                </c:pt>
                <c:pt idx="54">
                  <c:v>114</c:v>
                </c:pt>
                <c:pt idx="55">
                  <c:v>145</c:v>
                </c:pt>
                <c:pt idx="56">
                  <c:v>144</c:v>
                </c:pt>
                <c:pt idx="57">
                  <c:v>133</c:v>
                </c:pt>
                <c:pt idx="58">
                  <c:v>136</c:v>
                </c:pt>
                <c:pt idx="59">
                  <c:v>170</c:v>
                </c:pt>
                <c:pt idx="60">
                  <c:v>195</c:v>
                </c:pt>
                <c:pt idx="61">
                  <c:v>211</c:v>
                </c:pt>
                <c:pt idx="62">
                  <c:v>162</c:v>
                </c:pt>
                <c:pt idx="63">
                  <c:v>150</c:v>
                </c:pt>
                <c:pt idx="64">
                  <c:v>147</c:v>
                </c:pt>
                <c:pt idx="65">
                  <c:v>189</c:v>
                </c:pt>
                <c:pt idx="66">
                  <c:v>140</c:v>
                </c:pt>
                <c:pt idx="67">
                  <c:v>151</c:v>
                </c:pt>
                <c:pt idx="68">
                  <c:v>121</c:v>
                </c:pt>
                <c:pt idx="69">
                  <c:v>133</c:v>
                </c:pt>
                <c:pt idx="70">
                  <c:v>142</c:v>
                </c:pt>
                <c:pt idx="71">
                  <c:v>135</c:v>
                </c:pt>
                <c:pt idx="72">
                  <c:v>161</c:v>
                </c:pt>
                <c:pt idx="73">
                  <c:v>345</c:v>
                </c:pt>
                <c:pt idx="74">
                  <c:v>371</c:v>
                </c:pt>
                <c:pt idx="75">
                  <c:v>320</c:v>
                </c:pt>
                <c:pt idx="76">
                  <c:v>251</c:v>
                </c:pt>
                <c:pt idx="77">
                  <c:v>329</c:v>
                </c:pt>
                <c:pt idx="78">
                  <c:v>209</c:v>
                </c:pt>
                <c:pt idx="79">
                  <c:v>140</c:v>
                </c:pt>
                <c:pt idx="80">
                  <c:v>164</c:v>
                </c:pt>
                <c:pt idx="81">
                  <c:v>167</c:v>
                </c:pt>
                <c:pt idx="82">
                  <c:v>178</c:v>
                </c:pt>
                <c:pt idx="83">
                  <c:v>217</c:v>
                </c:pt>
                <c:pt idx="84">
                  <c:v>260</c:v>
                </c:pt>
                <c:pt idx="85">
                  <c:v>292</c:v>
                </c:pt>
                <c:pt idx="86">
                  <c:v>335</c:v>
                </c:pt>
                <c:pt idx="87">
                  <c:v>378</c:v>
                </c:pt>
                <c:pt idx="88">
                  <c:v>289</c:v>
                </c:pt>
                <c:pt idx="89">
                  <c:v>306</c:v>
                </c:pt>
                <c:pt idx="90">
                  <c:v>231</c:v>
                </c:pt>
                <c:pt idx="91">
                  <c:v>194</c:v>
                </c:pt>
                <c:pt idx="92">
                  <c:v>169</c:v>
                </c:pt>
                <c:pt idx="93">
                  <c:v>220</c:v>
                </c:pt>
                <c:pt idx="94">
                  <c:v>223</c:v>
                </c:pt>
                <c:pt idx="95">
                  <c:v>199</c:v>
                </c:pt>
                <c:pt idx="96">
                  <c:v>230</c:v>
                </c:pt>
                <c:pt idx="97">
                  <c:v>269</c:v>
                </c:pt>
                <c:pt idx="98">
                  <c:v>228</c:v>
                </c:pt>
                <c:pt idx="99">
                  <c:v>279</c:v>
                </c:pt>
                <c:pt idx="100">
                  <c:v>150</c:v>
                </c:pt>
                <c:pt idx="101">
                  <c:v>219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CB9-45BF-941E-EF6C2591C2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804864"/>
        <c:axId val="1"/>
      </c:lineChart>
      <c:dateAx>
        <c:axId val="439804864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Offset val="100"/>
        <c:baseTimeUnit val="months"/>
        <c:majorUnit val="2"/>
        <c:majorTimeUnit val="months"/>
        <c:minorUnit val="1"/>
        <c:minorTimeUnit val="months"/>
      </c:dateAx>
      <c:valAx>
        <c:axId val="1"/>
        <c:scaling>
          <c:orientation val="minMax"/>
          <c:max val="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80486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North Durham Constituency</a:t>
            </a:r>
          </a:p>
        </c:rich>
      </c:tx>
      <c:layout>
        <c:manualLayout>
          <c:xMode val="edge"/>
          <c:yMode val="edge"/>
          <c:x val="0.28865978690686639"/>
          <c:y val="1.82467086823727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1118264025750496E-2"/>
          <c:y val="0.10194186838908477"/>
          <c:w val="0.91693386096189944"/>
          <c:h val="0.7305833901217742"/>
        </c:manualLayout>
      </c:layout>
      <c:lineChart>
        <c:grouping val="standard"/>
        <c:varyColors val="0"/>
        <c:ser>
          <c:idx val="3"/>
          <c:order val="0"/>
          <c:tx>
            <c:strRef>
              <c:f>'Electoral Districts'!$D$258</c:f>
              <c:strCache>
                <c:ptCount val="1"/>
                <c:pt idx="0">
                  <c:v>North Durham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star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'Electoral Districts'!$E$254:$DB$254</c:f>
              <c:numCache>
                <c:formatCode>mmm\-yy</c:formatCode>
                <c:ptCount val="102"/>
                <c:pt idx="0">
                  <c:v>40817</c:v>
                </c:pt>
                <c:pt idx="1">
                  <c:v>40848</c:v>
                </c:pt>
                <c:pt idx="2">
                  <c:v>40878</c:v>
                </c:pt>
                <c:pt idx="3">
                  <c:v>40909</c:v>
                </c:pt>
                <c:pt idx="4">
                  <c:v>40940</c:v>
                </c:pt>
                <c:pt idx="5">
                  <c:v>40969</c:v>
                </c:pt>
                <c:pt idx="6">
                  <c:v>41000</c:v>
                </c:pt>
                <c:pt idx="7">
                  <c:v>41030</c:v>
                </c:pt>
                <c:pt idx="8">
                  <c:v>41061</c:v>
                </c:pt>
                <c:pt idx="9">
                  <c:v>41091</c:v>
                </c:pt>
                <c:pt idx="10">
                  <c:v>41122</c:v>
                </c:pt>
                <c:pt idx="11">
                  <c:v>41153</c:v>
                </c:pt>
                <c:pt idx="12">
                  <c:v>41183</c:v>
                </c:pt>
                <c:pt idx="13">
                  <c:v>41214</c:v>
                </c:pt>
                <c:pt idx="14">
                  <c:v>41244</c:v>
                </c:pt>
                <c:pt idx="15">
                  <c:v>41275</c:v>
                </c:pt>
                <c:pt idx="16">
                  <c:v>41306</c:v>
                </c:pt>
                <c:pt idx="17">
                  <c:v>41334</c:v>
                </c:pt>
                <c:pt idx="18">
                  <c:v>41365</c:v>
                </c:pt>
                <c:pt idx="19">
                  <c:v>41395</c:v>
                </c:pt>
                <c:pt idx="20">
                  <c:v>41426</c:v>
                </c:pt>
                <c:pt idx="21">
                  <c:v>41456</c:v>
                </c:pt>
                <c:pt idx="22">
                  <c:v>41487</c:v>
                </c:pt>
                <c:pt idx="23">
                  <c:v>41518</c:v>
                </c:pt>
                <c:pt idx="24">
                  <c:v>41548</c:v>
                </c:pt>
                <c:pt idx="25">
                  <c:v>41579</c:v>
                </c:pt>
                <c:pt idx="26">
                  <c:v>41609</c:v>
                </c:pt>
                <c:pt idx="27">
                  <c:v>41640</c:v>
                </c:pt>
                <c:pt idx="28">
                  <c:v>41671</c:v>
                </c:pt>
                <c:pt idx="29">
                  <c:v>41699</c:v>
                </c:pt>
                <c:pt idx="30">
                  <c:v>41730</c:v>
                </c:pt>
                <c:pt idx="31">
                  <c:v>41760</c:v>
                </c:pt>
                <c:pt idx="32">
                  <c:v>41791</c:v>
                </c:pt>
                <c:pt idx="33">
                  <c:v>41821</c:v>
                </c:pt>
                <c:pt idx="34">
                  <c:v>41852</c:v>
                </c:pt>
                <c:pt idx="35">
                  <c:v>41883</c:v>
                </c:pt>
                <c:pt idx="36">
                  <c:v>41913</c:v>
                </c:pt>
                <c:pt idx="37">
                  <c:v>41944</c:v>
                </c:pt>
                <c:pt idx="38">
                  <c:v>41974</c:v>
                </c:pt>
                <c:pt idx="39">
                  <c:v>42005</c:v>
                </c:pt>
                <c:pt idx="40">
                  <c:v>42036</c:v>
                </c:pt>
                <c:pt idx="41">
                  <c:v>42064</c:v>
                </c:pt>
                <c:pt idx="42">
                  <c:v>42095</c:v>
                </c:pt>
                <c:pt idx="43">
                  <c:v>42125</c:v>
                </c:pt>
                <c:pt idx="44">
                  <c:v>42156</c:v>
                </c:pt>
                <c:pt idx="45">
                  <c:v>42186</c:v>
                </c:pt>
                <c:pt idx="46">
                  <c:v>42217</c:v>
                </c:pt>
                <c:pt idx="47">
                  <c:v>42248</c:v>
                </c:pt>
                <c:pt idx="48">
                  <c:v>42278</c:v>
                </c:pt>
                <c:pt idx="49">
                  <c:v>42309</c:v>
                </c:pt>
                <c:pt idx="50">
                  <c:v>42339</c:v>
                </c:pt>
                <c:pt idx="51">
                  <c:v>42370</c:v>
                </c:pt>
                <c:pt idx="52">
                  <c:v>42401</c:v>
                </c:pt>
                <c:pt idx="53">
                  <c:v>42430</c:v>
                </c:pt>
                <c:pt idx="54">
                  <c:v>42461</c:v>
                </c:pt>
                <c:pt idx="55">
                  <c:v>42491</c:v>
                </c:pt>
                <c:pt idx="56">
                  <c:v>42522</c:v>
                </c:pt>
                <c:pt idx="57">
                  <c:v>42552</c:v>
                </c:pt>
                <c:pt idx="58">
                  <c:v>42583</c:v>
                </c:pt>
                <c:pt idx="59">
                  <c:v>42614</c:v>
                </c:pt>
                <c:pt idx="60">
                  <c:v>42644</c:v>
                </c:pt>
                <c:pt idx="61">
                  <c:v>42675</c:v>
                </c:pt>
                <c:pt idx="62">
                  <c:v>42705</c:v>
                </c:pt>
                <c:pt idx="63">
                  <c:v>42736</c:v>
                </c:pt>
                <c:pt idx="64">
                  <c:v>42767</c:v>
                </c:pt>
                <c:pt idx="65">
                  <c:v>42795</c:v>
                </c:pt>
                <c:pt idx="66">
                  <c:v>42826</c:v>
                </c:pt>
                <c:pt idx="67">
                  <c:v>42856</c:v>
                </c:pt>
                <c:pt idx="68">
                  <c:v>42887</c:v>
                </c:pt>
                <c:pt idx="69">
                  <c:v>42917</c:v>
                </c:pt>
                <c:pt idx="70">
                  <c:v>42948</c:v>
                </c:pt>
                <c:pt idx="71">
                  <c:v>42979</c:v>
                </c:pt>
                <c:pt idx="72">
                  <c:v>43009</c:v>
                </c:pt>
                <c:pt idx="73">
                  <c:v>43040</c:v>
                </c:pt>
                <c:pt idx="74">
                  <c:v>43070</c:v>
                </c:pt>
                <c:pt idx="75">
                  <c:v>43101</c:v>
                </c:pt>
                <c:pt idx="76">
                  <c:v>43132</c:v>
                </c:pt>
                <c:pt idx="77">
                  <c:v>43160</c:v>
                </c:pt>
                <c:pt idx="78">
                  <c:v>43191</c:v>
                </c:pt>
                <c:pt idx="79">
                  <c:v>43221</c:v>
                </c:pt>
                <c:pt idx="80">
                  <c:v>43252</c:v>
                </c:pt>
                <c:pt idx="81">
                  <c:v>43282</c:v>
                </c:pt>
                <c:pt idx="82">
                  <c:v>43313</c:v>
                </c:pt>
                <c:pt idx="83">
                  <c:v>43344</c:v>
                </c:pt>
                <c:pt idx="84">
                  <c:v>43374</c:v>
                </c:pt>
                <c:pt idx="85">
                  <c:v>43405</c:v>
                </c:pt>
                <c:pt idx="86">
                  <c:v>43435</c:v>
                </c:pt>
                <c:pt idx="87">
                  <c:v>43466</c:v>
                </c:pt>
                <c:pt idx="88">
                  <c:v>43497</c:v>
                </c:pt>
                <c:pt idx="89">
                  <c:v>43525</c:v>
                </c:pt>
                <c:pt idx="90">
                  <c:v>43556</c:v>
                </c:pt>
                <c:pt idx="91">
                  <c:v>43586</c:v>
                </c:pt>
                <c:pt idx="92">
                  <c:v>43617</c:v>
                </c:pt>
                <c:pt idx="93">
                  <c:v>43647</c:v>
                </c:pt>
                <c:pt idx="94">
                  <c:v>43678</c:v>
                </c:pt>
                <c:pt idx="95">
                  <c:v>43709</c:v>
                </c:pt>
                <c:pt idx="96">
                  <c:v>43739</c:v>
                </c:pt>
                <c:pt idx="97">
                  <c:v>43770</c:v>
                </c:pt>
                <c:pt idx="98">
                  <c:v>43800</c:v>
                </c:pt>
                <c:pt idx="99">
                  <c:v>43831</c:v>
                </c:pt>
                <c:pt idx="100">
                  <c:v>43862</c:v>
                </c:pt>
                <c:pt idx="101">
                  <c:v>43891</c:v>
                </c:pt>
              </c:numCache>
            </c:numRef>
          </c:cat>
          <c:val>
            <c:numRef>
              <c:f>'Electoral Districts'!$E$258:$DB$258</c:f>
              <c:numCache>
                <c:formatCode>General</c:formatCode>
                <c:ptCount val="102"/>
                <c:pt idx="0">
                  <c:v>14</c:v>
                </c:pt>
                <c:pt idx="1">
                  <c:v>1</c:v>
                </c:pt>
                <c:pt idx="2">
                  <c:v>68</c:v>
                </c:pt>
                <c:pt idx="3">
                  <c:v>7</c:v>
                </c:pt>
                <c:pt idx="4">
                  <c:v>16</c:v>
                </c:pt>
                <c:pt idx="5">
                  <c:v>14</c:v>
                </c:pt>
                <c:pt idx="6">
                  <c:v>37</c:v>
                </c:pt>
                <c:pt idx="7">
                  <c:v>59</c:v>
                </c:pt>
                <c:pt idx="8">
                  <c:v>82</c:v>
                </c:pt>
                <c:pt idx="9">
                  <c:v>94</c:v>
                </c:pt>
                <c:pt idx="10">
                  <c:v>116</c:v>
                </c:pt>
                <c:pt idx="11">
                  <c:v>70</c:v>
                </c:pt>
                <c:pt idx="12">
                  <c:v>116</c:v>
                </c:pt>
                <c:pt idx="13">
                  <c:v>139</c:v>
                </c:pt>
                <c:pt idx="14">
                  <c:v>135</c:v>
                </c:pt>
                <c:pt idx="15">
                  <c:v>123</c:v>
                </c:pt>
                <c:pt idx="16">
                  <c:v>146</c:v>
                </c:pt>
                <c:pt idx="17">
                  <c:v>118</c:v>
                </c:pt>
                <c:pt idx="18">
                  <c:v>152</c:v>
                </c:pt>
                <c:pt idx="19">
                  <c:v>200</c:v>
                </c:pt>
                <c:pt idx="20">
                  <c:v>219</c:v>
                </c:pt>
                <c:pt idx="21">
                  <c:v>212</c:v>
                </c:pt>
                <c:pt idx="22">
                  <c:v>227</c:v>
                </c:pt>
                <c:pt idx="23">
                  <c:v>183</c:v>
                </c:pt>
                <c:pt idx="24">
                  <c:v>242</c:v>
                </c:pt>
                <c:pt idx="25">
                  <c:v>183</c:v>
                </c:pt>
                <c:pt idx="26">
                  <c:v>241</c:v>
                </c:pt>
                <c:pt idx="27">
                  <c:v>247</c:v>
                </c:pt>
                <c:pt idx="28">
                  <c:v>255</c:v>
                </c:pt>
                <c:pt idx="29">
                  <c:v>222</c:v>
                </c:pt>
                <c:pt idx="30">
                  <c:v>215</c:v>
                </c:pt>
                <c:pt idx="31">
                  <c:v>175</c:v>
                </c:pt>
                <c:pt idx="32">
                  <c:v>188</c:v>
                </c:pt>
                <c:pt idx="33">
                  <c:v>208</c:v>
                </c:pt>
                <c:pt idx="34">
                  <c:v>212</c:v>
                </c:pt>
                <c:pt idx="35">
                  <c:v>211</c:v>
                </c:pt>
                <c:pt idx="36">
                  <c:v>177</c:v>
                </c:pt>
                <c:pt idx="37">
                  <c:v>204</c:v>
                </c:pt>
                <c:pt idx="38">
                  <c:v>272</c:v>
                </c:pt>
                <c:pt idx="39">
                  <c:v>184</c:v>
                </c:pt>
                <c:pt idx="40">
                  <c:v>172</c:v>
                </c:pt>
                <c:pt idx="41">
                  <c:v>145</c:v>
                </c:pt>
                <c:pt idx="42">
                  <c:v>100</c:v>
                </c:pt>
                <c:pt idx="43">
                  <c:v>150</c:v>
                </c:pt>
                <c:pt idx="44">
                  <c:v>195</c:v>
                </c:pt>
                <c:pt idx="45">
                  <c:v>198</c:v>
                </c:pt>
                <c:pt idx="46">
                  <c:v>173</c:v>
                </c:pt>
                <c:pt idx="47">
                  <c:v>223</c:v>
                </c:pt>
                <c:pt idx="48">
                  <c:v>231</c:v>
                </c:pt>
                <c:pt idx="49">
                  <c:v>238</c:v>
                </c:pt>
                <c:pt idx="50">
                  <c:v>297</c:v>
                </c:pt>
                <c:pt idx="51">
                  <c:v>253</c:v>
                </c:pt>
                <c:pt idx="52">
                  <c:v>235</c:v>
                </c:pt>
                <c:pt idx="53">
                  <c:v>263</c:v>
                </c:pt>
                <c:pt idx="54">
                  <c:v>110</c:v>
                </c:pt>
                <c:pt idx="55">
                  <c:v>219</c:v>
                </c:pt>
                <c:pt idx="56">
                  <c:v>214</c:v>
                </c:pt>
                <c:pt idx="57">
                  <c:v>185</c:v>
                </c:pt>
                <c:pt idx="58">
                  <c:v>184</c:v>
                </c:pt>
                <c:pt idx="59">
                  <c:v>198</c:v>
                </c:pt>
                <c:pt idx="60">
                  <c:v>185</c:v>
                </c:pt>
                <c:pt idx="61">
                  <c:v>258</c:v>
                </c:pt>
                <c:pt idx="62">
                  <c:v>212</c:v>
                </c:pt>
                <c:pt idx="63">
                  <c:v>245</c:v>
                </c:pt>
                <c:pt idx="64">
                  <c:v>302</c:v>
                </c:pt>
                <c:pt idx="65">
                  <c:v>290</c:v>
                </c:pt>
                <c:pt idx="66">
                  <c:v>168</c:v>
                </c:pt>
                <c:pt idx="67">
                  <c:v>205</c:v>
                </c:pt>
                <c:pt idx="68">
                  <c:v>211</c:v>
                </c:pt>
                <c:pt idx="69">
                  <c:v>197</c:v>
                </c:pt>
                <c:pt idx="70">
                  <c:v>201</c:v>
                </c:pt>
                <c:pt idx="71">
                  <c:v>178</c:v>
                </c:pt>
                <c:pt idx="72">
                  <c:v>217</c:v>
                </c:pt>
                <c:pt idx="73">
                  <c:v>265</c:v>
                </c:pt>
                <c:pt idx="74">
                  <c:v>307</c:v>
                </c:pt>
                <c:pt idx="75">
                  <c:v>259</c:v>
                </c:pt>
                <c:pt idx="76">
                  <c:v>251</c:v>
                </c:pt>
                <c:pt idx="77">
                  <c:v>253</c:v>
                </c:pt>
                <c:pt idx="78">
                  <c:v>210</c:v>
                </c:pt>
                <c:pt idx="79">
                  <c:v>250</c:v>
                </c:pt>
                <c:pt idx="80">
                  <c:v>287</c:v>
                </c:pt>
                <c:pt idx="81">
                  <c:v>214</c:v>
                </c:pt>
                <c:pt idx="82">
                  <c:v>264</c:v>
                </c:pt>
                <c:pt idx="83">
                  <c:v>275</c:v>
                </c:pt>
                <c:pt idx="84">
                  <c:v>423</c:v>
                </c:pt>
                <c:pt idx="85">
                  <c:v>379</c:v>
                </c:pt>
                <c:pt idx="86">
                  <c:v>454</c:v>
                </c:pt>
                <c:pt idx="87">
                  <c:v>438</c:v>
                </c:pt>
                <c:pt idx="88">
                  <c:v>310</c:v>
                </c:pt>
                <c:pt idx="89">
                  <c:v>237</c:v>
                </c:pt>
                <c:pt idx="90">
                  <c:v>296</c:v>
                </c:pt>
                <c:pt idx="91">
                  <c:v>294</c:v>
                </c:pt>
                <c:pt idx="92">
                  <c:v>242</c:v>
                </c:pt>
                <c:pt idx="93">
                  <c:v>252</c:v>
                </c:pt>
                <c:pt idx="94">
                  <c:v>224</c:v>
                </c:pt>
                <c:pt idx="95">
                  <c:v>278</c:v>
                </c:pt>
                <c:pt idx="96">
                  <c:v>336</c:v>
                </c:pt>
                <c:pt idx="97">
                  <c:v>416</c:v>
                </c:pt>
                <c:pt idx="98">
                  <c:v>334</c:v>
                </c:pt>
                <c:pt idx="99">
                  <c:v>360</c:v>
                </c:pt>
                <c:pt idx="100">
                  <c:v>276</c:v>
                </c:pt>
                <c:pt idx="101">
                  <c:v>313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436-42FD-B69D-9E54016D17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805192"/>
        <c:axId val="1"/>
      </c:lineChart>
      <c:dateAx>
        <c:axId val="439805192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Offset val="100"/>
        <c:baseTimeUnit val="months"/>
        <c:majorUnit val="2"/>
        <c:majorTimeUnit val="months"/>
        <c:minorUnit val="1"/>
        <c:minorTimeUnit val="month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80519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NW Durham Constituency</a:t>
            </a:r>
          </a:p>
        </c:rich>
      </c:tx>
      <c:layout>
        <c:manualLayout>
          <c:xMode val="edge"/>
          <c:yMode val="edge"/>
          <c:x val="0.30759507751017678"/>
          <c:y val="1.83845737875730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1646355941448632E-2"/>
          <c:y val="0.10268956330207468"/>
          <c:w val="0.92150958196911437"/>
          <c:h val="0.76039210583180417"/>
        </c:manualLayout>
      </c:layout>
      <c:lineChart>
        <c:grouping val="standard"/>
        <c:varyColors val="0"/>
        <c:ser>
          <c:idx val="4"/>
          <c:order val="0"/>
          <c:tx>
            <c:strRef>
              <c:f>'Electoral Districts'!$D$259</c:f>
              <c:strCache>
                <c:ptCount val="1"/>
                <c:pt idx="0">
                  <c:v>NW Durham</c:v>
                </c:pt>
              </c:strCache>
            </c:strRef>
          </c:tx>
          <c:spPr>
            <a:ln w="38100">
              <a:solidFill>
                <a:srgbClr val="80008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993366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'Electoral Districts'!$E$254:$DB$254</c:f>
              <c:numCache>
                <c:formatCode>mmm\-yy</c:formatCode>
                <c:ptCount val="102"/>
                <c:pt idx="0">
                  <c:v>40817</c:v>
                </c:pt>
                <c:pt idx="1">
                  <c:v>40848</c:v>
                </c:pt>
                <c:pt idx="2">
                  <c:v>40878</c:v>
                </c:pt>
                <c:pt idx="3">
                  <c:v>40909</c:v>
                </c:pt>
                <c:pt idx="4">
                  <c:v>40940</c:v>
                </c:pt>
                <c:pt idx="5">
                  <c:v>40969</c:v>
                </c:pt>
                <c:pt idx="6">
                  <c:v>41000</c:v>
                </c:pt>
                <c:pt idx="7">
                  <c:v>41030</c:v>
                </c:pt>
                <c:pt idx="8">
                  <c:v>41061</c:v>
                </c:pt>
                <c:pt idx="9">
                  <c:v>41091</c:v>
                </c:pt>
                <c:pt idx="10">
                  <c:v>41122</c:v>
                </c:pt>
                <c:pt idx="11">
                  <c:v>41153</c:v>
                </c:pt>
                <c:pt idx="12">
                  <c:v>41183</c:v>
                </c:pt>
                <c:pt idx="13">
                  <c:v>41214</c:v>
                </c:pt>
                <c:pt idx="14">
                  <c:v>41244</c:v>
                </c:pt>
                <c:pt idx="15">
                  <c:v>41275</c:v>
                </c:pt>
                <c:pt idx="16">
                  <c:v>41306</c:v>
                </c:pt>
                <c:pt idx="17">
                  <c:v>41334</c:v>
                </c:pt>
                <c:pt idx="18">
                  <c:v>41365</c:v>
                </c:pt>
                <c:pt idx="19">
                  <c:v>41395</c:v>
                </c:pt>
                <c:pt idx="20">
                  <c:v>41426</c:v>
                </c:pt>
                <c:pt idx="21">
                  <c:v>41456</c:v>
                </c:pt>
                <c:pt idx="22">
                  <c:v>41487</c:v>
                </c:pt>
                <c:pt idx="23">
                  <c:v>41518</c:v>
                </c:pt>
                <c:pt idx="24">
                  <c:v>41548</c:v>
                </c:pt>
                <c:pt idx="25">
                  <c:v>41579</c:v>
                </c:pt>
                <c:pt idx="26">
                  <c:v>41609</c:v>
                </c:pt>
                <c:pt idx="27">
                  <c:v>41640</c:v>
                </c:pt>
                <c:pt idx="28">
                  <c:v>41671</c:v>
                </c:pt>
                <c:pt idx="29">
                  <c:v>41699</c:v>
                </c:pt>
                <c:pt idx="30">
                  <c:v>41730</c:v>
                </c:pt>
                <c:pt idx="31">
                  <c:v>41760</c:v>
                </c:pt>
                <c:pt idx="32">
                  <c:v>41791</c:v>
                </c:pt>
                <c:pt idx="33">
                  <c:v>41821</c:v>
                </c:pt>
                <c:pt idx="34">
                  <c:v>41852</c:v>
                </c:pt>
                <c:pt idx="35">
                  <c:v>41883</c:v>
                </c:pt>
                <c:pt idx="36">
                  <c:v>41913</c:v>
                </c:pt>
                <c:pt idx="37">
                  <c:v>41944</c:v>
                </c:pt>
                <c:pt idx="38">
                  <c:v>41974</c:v>
                </c:pt>
                <c:pt idx="39">
                  <c:v>42005</c:v>
                </c:pt>
                <c:pt idx="40">
                  <c:v>42036</c:v>
                </c:pt>
                <c:pt idx="41">
                  <c:v>42064</c:v>
                </c:pt>
                <c:pt idx="42">
                  <c:v>42095</c:v>
                </c:pt>
                <c:pt idx="43">
                  <c:v>42125</c:v>
                </c:pt>
                <c:pt idx="44">
                  <c:v>42156</c:v>
                </c:pt>
                <c:pt idx="45">
                  <c:v>42186</c:v>
                </c:pt>
                <c:pt idx="46">
                  <c:v>42217</c:v>
                </c:pt>
                <c:pt idx="47">
                  <c:v>42248</c:v>
                </c:pt>
                <c:pt idx="48">
                  <c:v>42278</c:v>
                </c:pt>
                <c:pt idx="49">
                  <c:v>42309</c:v>
                </c:pt>
                <c:pt idx="50">
                  <c:v>42339</c:v>
                </c:pt>
                <c:pt idx="51">
                  <c:v>42370</c:v>
                </c:pt>
                <c:pt idx="52">
                  <c:v>42401</c:v>
                </c:pt>
                <c:pt idx="53">
                  <c:v>42430</c:v>
                </c:pt>
                <c:pt idx="54">
                  <c:v>42461</c:v>
                </c:pt>
                <c:pt idx="55">
                  <c:v>42491</c:v>
                </c:pt>
                <c:pt idx="56">
                  <c:v>42522</c:v>
                </c:pt>
                <c:pt idx="57">
                  <c:v>42552</c:v>
                </c:pt>
                <c:pt idx="58">
                  <c:v>42583</c:v>
                </c:pt>
                <c:pt idx="59">
                  <c:v>42614</c:v>
                </c:pt>
                <c:pt idx="60">
                  <c:v>42644</c:v>
                </c:pt>
                <c:pt idx="61">
                  <c:v>42675</c:v>
                </c:pt>
                <c:pt idx="62">
                  <c:v>42705</c:v>
                </c:pt>
                <c:pt idx="63">
                  <c:v>42736</c:v>
                </c:pt>
                <c:pt idx="64">
                  <c:v>42767</c:v>
                </c:pt>
                <c:pt idx="65">
                  <c:v>42795</c:v>
                </c:pt>
                <c:pt idx="66">
                  <c:v>42826</c:v>
                </c:pt>
                <c:pt idx="67">
                  <c:v>42856</c:v>
                </c:pt>
                <c:pt idx="68">
                  <c:v>42887</c:v>
                </c:pt>
                <c:pt idx="69">
                  <c:v>42917</c:v>
                </c:pt>
                <c:pt idx="70">
                  <c:v>42948</c:v>
                </c:pt>
                <c:pt idx="71">
                  <c:v>42979</c:v>
                </c:pt>
                <c:pt idx="72">
                  <c:v>43009</c:v>
                </c:pt>
                <c:pt idx="73">
                  <c:v>43040</c:v>
                </c:pt>
                <c:pt idx="74">
                  <c:v>43070</c:v>
                </c:pt>
                <c:pt idx="75">
                  <c:v>43101</c:v>
                </c:pt>
                <c:pt idx="76">
                  <c:v>43132</c:v>
                </c:pt>
                <c:pt idx="77">
                  <c:v>43160</c:v>
                </c:pt>
                <c:pt idx="78">
                  <c:v>43191</c:v>
                </c:pt>
                <c:pt idx="79">
                  <c:v>43221</c:v>
                </c:pt>
                <c:pt idx="80">
                  <c:v>43252</c:v>
                </c:pt>
                <c:pt idx="81">
                  <c:v>43282</c:v>
                </c:pt>
                <c:pt idx="82">
                  <c:v>43313</c:v>
                </c:pt>
                <c:pt idx="83">
                  <c:v>43344</c:v>
                </c:pt>
                <c:pt idx="84">
                  <c:v>43374</c:v>
                </c:pt>
                <c:pt idx="85">
                  <c:v>43405</c:v>
                </c:pt>
                <c:pt idx="86">
                  <c:v>43435</c:v>
                </c:pt>
                <c:pt idx="87">
                  <c:v>43466</c:v>
                </c:pt>
                <c:pt idx="88">
                  <c:v>43497</c:v>
                </c:pt>
                <c:pt idx="89">
                  <c:v>43525</c:v>
                </c:pt>
                <c:pt idx="90">
                  <c:v>43556</c:v>
                </c:pt>
                <c:pt idx="91">
                  <c:v>43586</c:v>
                </c:pt>
                <c:pt idx="92">
                  <c:v>43617</c:v>
                </c:pt>
                <c:pt idx="93">
                  <c:v>43647</c:v>
                </c:pt>
                <c:pt idx="94">
                  <c:v>43678</c:v>
                </c:pt>
                <c:pt idx="95">
                  <c:v>43709</c:v>
                </c:pt>
                <c:pt idx="96">
                  <c:v>43739</c:v>
                </c:pt>
                <c:pt idx="97">
                  <c:v>43770</c:v>
                </c:pt>
                <c:pt idx="98">
                  <c:v>43800</c:v>
                </c:pt>
                <c:pt idx="99">
                  <c:v>43831</c:v>
                </c:pt>
                <c:pt idx="100">
                  <c:v>43862</c:v>
                </c:pt>
                <c:pt idx="101">
                  <c:v>43891</c:v>
                </c:pt>
              </c:numCache>
            </c:numRef>
          </c:cat>
          <c:val>
            <c:numRef>
              <c:f>'Electoral Districts'!$E$259:$DB$259</c:f>
              <c:numCache>
                <c:formatCode>General</c:formatCode>
                <c:ptCount val="102"/>
                <c:pt idx="0">
                  <c:v>2</c:v>
                </c:pt>
                <c:pt idx="1">
                  <c:v>1</c:v>
                </c:pt>
                <c:pt idx="2">
                  <c:v>3</c:v>
                </c:pt>
                <c:pt idx="3">
                  <c:v>8</c:v>
                </c:pt>
                <c:pt idx="4">
                  <c:v>5</c:v>
                </c:pt>
                <c:pt idx="5">
                  <c:v>16</c:v>
                </c:pt>
                <c:pt idx="6">
                  <c:v>11</c:v>
                </c:pt>
                <c:pt idx="7">
                  <c:v>24</c:v>
                </c:pt>
                <c:pt idx="8">
                  <c:v>53</c:v>
                </c:pt>
                <c:pt idx="9">
                  <c:v>100</c:v>
                </c:pt>
                <c:pt idx="10">
                  <c:v>75</c:v>
                </c:pt>
                <c:pt idx="11">
                  <c:v>72</c:v>
                </c:pt>
                <c:pt idx="12">
                  <c:v>84</c:v>
                </c:pt>
                <c:pt idx="13">
                  <c:v>103</c:v>
                </c:pt>
                <c:pt idx="14">
                  <c:v>172</c:v>
                </c:pt>
                <c:pt idx="15">
                  <c:v>109</c:v>
                </c:pt>
                <c:pt idx="16">
                  <c:v>116</c:v>
                </c:pt>
                <c:pt idx="17">
                  <c:v>130</c:v>
                </c:pt>
                <c:pt idx="18">
                  <c:v>112</c:v>
                </c:pt>
                <c:pt idx="19">
                  <c:v>171</c:v>
                </c:pt>
                <c:pt idx="20">
                  <c:v>178</c:v>
                </c:pt>
                <c:pt idx="21">
                  <c:v>192</c:v>
                </c:pt>
                <c:pt idx="22">
                  <c:v>225</c:v>
                </c:pt>
                <c:pt idx="23">
                  <c:v>221</c:v>
                </c:pt>
                <c:pt idx="24">
                  <c:v>178</c:v>
                </c:pt>
                <c:pt idx="25">
                  <c:v>175</c:v>
                </c:pt>
                <c:pt idx="26">
                  <c:v>282</c:v>
                </c:pt>
                <c:pt idx="27">
                  <c:v>263</c:v>
                </c:pt>
                <c:pt idx="28">
                  <c:v>250</c:v>
                </c:pt>
                <c:pt idx="29">
                  <c:v>233</c:v>
                </c:pt>
                <c:pt idx="30">
                  <c:v>268</c:v>
                </c:pt>
                <c:pt idx="31">
                  <c:v>215</c:v>
                </c:pt>
                <c:pt idx="32">
                  <c:v>138</c:v>
                </c:pt>
                <c:pt idx="33">
                  <c:v>177</c:v>
                </c:pt>
                <c:pt idx="34">
                  <c:v>254</c:v>
                </c:pt>
                <c:pt idx="35">
                  <c:v>277</c:v>
                </c:pt>
                <c:pt idx="36">
                  <c:v>214</c:v>
                </c:pt>
                <c:pt idx="37">
                  <c:v>228</c:v>
                </c:pt>
                <c:pt idx="38">
                  <c:v>333</c:v>
                </c:pt>
                <c:pt idx="39">
                  <c:v>213</c:v>
                </c:pt>
                <c:pt idx="40">
                  <c:v>221</c:v>
                </c:pt>
                <c:pt idx="41">
                  <c:v>170</c:v>
                </c:pt>
                <c:pt idx="42">
                  <c:v>167</c:v>
                </c:pt>
                <c:pt idx="43">
                  <c:v>216</c:v>
                </c:pt>
                <c:pt idx="44">
                  <c:v>264</c:v>
                </c:pt>
                <c:pt idx="45">
                  <c:v>291</c:v>
                </c:pt>
                <c:pt idx="46">
                  <c:v>286</c:v>
                </c:pt>
                <c:pt idx="47">
                  <c:v>290</c:v>
                </c:pt>
                <c:pt idx="48">
                  <c:v>295</c:v>
                </c:pt>
                <c:pt idx="49">
                  <c:v>293</c:v>
                </c:pt>
                <c:pt idx="50">
                  <c:v>439</c:v>
                </c:pt>
                <c:pt idx="51">
                  <c:v>340</c:v>
                </c:pt>
                <c:pt idx="52">
                  <c:v>307</c:v>
                </c:pt>
                <c:pt idx="53">
                  <c:v>310</c:v>
                </c:pt>
                <c:pt idx="54">
                  <c:v>156</c:v>
                </c:pt>
                <c:pt idx="55">
                  <c:v>284</c:v>
                </c:pt>
                <c:pt idx="56">
                  <c:v>208</c:v>
                </c:pt>
                <c:pt idx="57">
                  <c:v>234</c:v>
                </c:pt>
                <c:pt idx="58">
                  <c:v>183</c:v>
                </c:pt>
                <c:pt idx="59">
                  <c:v>247</c:v>
                </c:pt>
                <c:pt idx="60">
                  <c:v>202</c:v>
                </c:pt>
                <c:pt idx="61">
                  <c:v>421</c:v>
                </c:pt>
                <c:pt idx="62">
                  <c:v>318</c:v>
                </c:pt>
                <c:pt idx="63">
                  <c:v>333</c:v>
                </c:pt>
                <c:pt idx="64">
                  <c:v>298</c:v>
                </c:pt>
                <c:pt idx="65">
                  <c:v>329</c:v>
                </c:pt>
                <c:pt idx="66">
                  <c:v>216</c:v>
                </c:pt>
                <c:pt idx="67">
                  <c:v>188</c:v>
                </c:pt>
                <c:pt idx="68">
                  <c:v>203</c:v>
                </c:pt>
                <c:pt idx="69">
                  <c:v>191</c:v>
                </c:pt>
                <c:pt idx="70">
                  <c:v>199</c:v>
                </c:pt>
                <c:pt idx="71">
                  <c:v>210</c:v>
                </c:pt>
                <c:pt idx="72">
                  <c:v>198</c:v>
                </c:pt>
                <c:pt idx="73">
                  <c:v>349</c:v>
                </c:pt>
                <c:pt idx="74">
                  <c:v>331</c:v>
                </c:pt>
                <c:pt idx="75">
                  <c:v>251</c:v>
                </c:pt>
                <c:pt idx="76">
                  <c:v>244</c:v>
                </c:pt>
                <c:pt idx="77">
                  <c:v>308</c:v>
                </c:pt>
                <c:pt idx="78">
                  <c:v>262</c:v>
                </c:pt>
                <c:pt idx="79">
                  <c:v>291</c:v>
                </c:pt>
                <c:pt idx="80">
                  <c:v>185</c:v>
                </c:pt>
                <c:pt idx="81">
                  <c:v>219</c:v>
                </c:pt>
                <c:pt idx="82">
                  <c:v>226</c:v>
                </c:pt>
                <c:pt idx="83">
                  <c:v>297</c:v>
                </c:pt>
                <c:pt idx="84">
                  <c:v>316</c:v>
                </c:pt>
                <c:pt idx="85">
                  <c:v>317</c:v>
                </c:pt>
                <c:pt idx="86">
                  <c:v>347</c:v>
                </c:pt>
                <c:pt idx="87">
                  <c:v>377</c:v>
                </c:pt>
                <c:pt idx="88">
                  <c:v>304</c:v>
                </c:pt>
                <c:pt idx="89">
                  <c:v>258</c:v>
                </c:pt>
                <c:pt idx="90">
                  <c:v>243</c:v>
                </c:pt>
                <c:pt idx="91">
                  <c:v>273</c:v>
                </c:pt>
                <c:pt idx="92">
                  <c:v>205</c:v>
                </c:pt>
                <c:pt idx="93">
                  <c:v>229</c:v>
                </c:pt>
                <c:pt idx="94">
                  <c:v>211</c:v>
                </c:pt>
                <c:pt idx="95">
                  <c:v>288</c:v>
                </c:pt>
                <c:pt idx="96">
                  <c:v>356</c:v>
                </c:pt>
                <c:pt idx="97">
                  <c:v>296</c:v>
                </c:pt>
                <c:pt idx="98">
                  <c:v>392</c:v>
                </c:pt>
                <c:pt idx="99">
                  <c:v>345</c:v>
                </c:pt>
                <c:pt idx="100">
                  <c:v>179</c:v>
                </c:pt>
                <c:pt idx="101">
                  <c:v>249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AF7-4A65-8D44-813B9D8F6A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802896"/>
        <c:axId val="1"/>
      </c:lineChart>
      <c:dateAx>
        <c:axId val="439802896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Offset val="100"/>
        <c:baseTimeUnit val="months"/>
        <c:majorUnit val="2"/>
        <c:majorTimeUnit val="months"/>
        <c:minorUnit val="2"/>
        <c:minorTimeUnit val="month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8028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Sedgefield Constituency</a:t>
            </a:r>
          </a:p>
        </c:rich>
      </c:tx>
      <c:layout>
        <c:manualLayout>
          <c:xMode val="edge"/>
          <c:yMode val="edge"/>
          <c:x val="0.31904172279155879"/>
          <c:y val="1.83606178356834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8780536216709754E-2"/>
          <c:y val="0.10219002383198333"/>
          <c:w val="0.92479766577512246"/>
          <c:h val="0.7518266039067345"/>
        </c:manualLayout>
      </c:layout>
      <c:lineChart>
        <c:grouping val="standard"/>
        <c:varyColors val="0"/>
        <c:ser>
          <c:idx val="5"/>
          <c:order val="0"/>
          <c:tx>
            <c:strRef>
              <c:f>'Electoral Districts'!$D$260</c:f>
              <c:strCache>
                <c:ptCount val="1"/>
                <c:pt idx="0">
                  <c:v>Sedgefield</c:v>
                </c:pt>
              </c:strCache>
            </c:strRef>
          </c:tx>
          <c:spPr>
            <a:ln w="38100">
              <a:solidFill>
                <a:srgbClr val="80000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'Electoral Districts'!$E$254:$DB$254</c:f>
              <c:numCache>
                <c:formatCode>mmm\-yy</c:formatCode>
                <c:ptCount val="102"/>
                <c:pt idx="0">
                  <c:v>40817</c:v>
                </c:pt>
                <c:pt idx="1">
                  <c:v>40848</c:v>
                </c:pt>
                <c:pt idx="2">
                  <c:v>40878</c:v>
                </c:pt>
                <c:pt idx="3">
                  <c:v>40909</c:v>
                </c:pt>
                <c:pt idx="4">
                  <c:v>40940</c:v>
                </c:pt>
                <c:pt idx="5">
                  <c:v>40969</c:v>
                </c:pt>
                <c:pt idx="6">
                  <c:v>41000</c:v>
                </c:pt>
                <c:pt idx="7">
                  <c:v>41030</c:v>
                </c:pt>
                <c:pt idx="8">
                  <c:v>41061</c:v>
                </c:pt>
                <c:pt idx="9">
                  <c:v>41091</c:v>
                </c:pt>
                <c:pt idx="10">
                  <c:v>41122</c:v>
                </c:pt>
                <c:pt idx="11">
                  <c:v>41153</c:v>
                </c:pt>
                <c:pt idx="12">
                  <c:v>41183</c:v>
                </c:pt>
                <c:pt idx="13">
                  <c:v>41214</c:v>
                </c:pt>
                <c:pt idx="14">
                  <c:v>41244</c:v>
                </c:pt>
                <c:pt idx="15">
                  <c:v>41275</c:v>
                </c:pt>
                <c:pt idx="16">
                  <c:v>41306</c:v>
                </c:pt>
                <c:pt idx="17">
                  <c:v>41334</c:v>
                </c:pt>
                <c:pt idx="18">
                  <c:v>41365</c:v>
                </c:pt>
                <c:pt idx="19">
                  <c:v>41395</c:v>
                </c:pt>
                <c:pt idx="20">
                  <c:v>41426</c:v>
                </c:pt>
                <c:pt idx="21">
                  <c:v>41456</c:v>
                </c:pt>
                <c:pt idx="22">
                  <c:v>41487</c:v>
                </c:pt>
                <c:pt idx="23">
                  <c:v>41518</c:v>
                </c:pt>
                <c:pt idx="24">
                  <c:v>41548</c:v>
                </c:pt>
                <c:pt idx="25">
                  <c:v>41579</c:v>
                </c:pt>
                <c:pt idx="26">
                  <c:v>41609</c:v>
                </c:pt>
                <c:pt idx="27">
                  <c:v>41640</c:v>
                </c:pt>
                <c:pt idx="28">
                  <c:v>41671</c:v>
                </c:pt>
                <c:pt idx="29">
                  <c:v>41699</c:v>
                </c:pt>
                <c:pt idx="30">
                  <c:v>41730</c:v>
                </c:pt>
                <c:pt idx="31">
                  <c:v>41760</c:v>
                </c:pt>
                <c:pt idx="32">
                  <c:v>41791</c:v>
                </c:pt>
                <c:pt idx="33">
                  <c:v>41821</c:v>
                </c:pt>
                <c:pt idx="34">
                  <c:v>41852</c:v>
                </c:pt>
                <c:pt idx="35">
                  <c:v>41883</c:v>
                </c:pt>
                <c:pt idx="36">
                  <c:v>41913</c:v>
                </c:pt>
                <c:pt idx="37">
                  <c:v>41944</c:v>
                </c:pt>
                <c:pt idx="38">
                  <c:v>41974</c:v>
                </c:pt>
                <c:pt idx="39">
                  <c:v>42005</c:v>
                </c:pt>
                <c:pt idx="40">
                  <c:v>42036</c:v>
                </c:pt>
                <c:pt idx="41">
                  <c:v>42064</c:v>
                </c:pt>
                <c:pt idx="42">
                  <c:v>42095</c:v>
                </c:pt>
                <c:pt idx="43">
                  <c:v>42125</c:v>
                </c:pt>
                <c:pt idx="44">
                  <c:v>42156</c:v>
                </c:pt>
                <c:pt idx="45">
                  <c:v>42186</c:v>
                </c:pt>
                <c:pt idx="46">
                  <c:v>42217</c:v>
                </c:pt>
                <c:pt idx="47">
                  <c:v>42248</c:v>
                </c:pt>
                <c:pt idx="48">
                  <c:v>42278</c:v>
                </c:pt>
                <c:pt idx="49">
                  <c:v>42309</c:v>
                </c:pt>
                <c:pt idx="50">
                  <c:v>42339</c:v>
                </c:pt>
                <c:pt idx="51">
                  <c:v>42370</c:v>
                </c:pt>
                <c:pt idx="52">
                  <c:v>42401</c:v>
                </c:pt>
                <c:pt idx="53">
                  <c:v>42430</c:v>
                </c:pt>
                <c:pt idx="54">
                  <c:v>42461</c:v>
                </c:pt>
                <c:pt idx="55">
                  <c:v>42491</c:v>
                </c:pt>
                <c:pt idx="56">
                  <c:v>42522</c:v>
                </c:pt>
                <c:pt idx="57">
                  <c:v>42552</c:v>
                </c:pt>
                <c:pt idx="58">
                  <c:v>42583</c:v>
                </c:pt>
                <c:pt idx="59">
                  <c:v>42614</c:v>
                </c:pt>
                <c:pt idx="60">
                  <c:v>42644</c:v>
                </c:pt>
                <c:pt idx="61">
                  <c:v>42675</c:v>
                </c:pt>
                <c:pt idx="62">
                  <c:v>42705</c:v>
                </c:pt>
                <c:pt idx="63">
                  <c:v>42736</c:v>
                </c:pt>
                <c:pt idx="64">
                  <c:v>42767</c:v>
                </c:pt>
                <c:pt idx="65">
                  <c:v>42795</c:v>
                </c:pt>
                <c:pt idx="66">
                  <c:v>42826</c:v>
                </c:pt>
                <c:pt idx="67">
                  <c:v>42856</c:v>
                </c:pt>
                <c:pt idx="68">
                  <c:v>42887</c:v>
                </c:pt>
                <c:pt idx="69">
                  <c:v>42917</c:v>
                </c:pt>
                <c:pt idx="70">
                  <c:v>42948</c:v>
                </c:pt>
                <c:pt idx="71">
                  <c:v>42979</c:v>
                </c:pt>
                <c:pt idx="72">
                  <c:v>43009</c:v>
                </c:pt>
                <c:pt idx="73">
                  <c:v>43040</c:v>
                </c:pt>
                <c:pt idx="74">
                  <c:v>43070</c:v>
                </c:pt>
                <c:pt idx="75">
                  <c:v>43101</c:v>
                </c:pt>
                <c:pt idx="76">
                  <c:v>43132</c:v>
                </c:pt>
                <c:pt idx="77">
                  <c:v>43160</c:v>
                </c:pt>
                <c:pt idx="78">
                  <c:v>43191</c:v>
                </c:pt>
                <c:pt idx="79">
                  <c:v>43221</c:v>
                </c:pt>
                <c:pt idx="80">
                  <c:v>43252</c:v>
                </c:pt>
                <c:pt idx="81">
                  <c:v>43282</c:v>
                </c:pt>
                <c:pt idx="82">
                  <c:v>43313</c:v>
                </c:pt>
                <c:pt idx="83">
                  <c:v>43344</c:v>
                </c:pt>
                <c:pt idx="84">
                  <c:v>43374</c:v>
                </c:pt>
                <c:pt idx="85">
                  <c:v>43405</c:v>
                </c:pt>
                <c:pt idx="86">
                  <c:v>43435</c:v>
                </c:pt>
                <c:pt idx="87">
                  <c:v>43466</c:v>
                </c:pt>
                <c:pt idx="88">
                  <c:v>43497</c:v>
                </c:pt>
                <c:pt idx="89">
                  <c:v>43525</c:v>
                </c:pt>
                <c:pt idx="90">
                  <c:v>43556</c:v>
                </c:pt>
                <c:pt idx="91">
                  <c:v>43586</c:v>
                </c:pt>
                <c:pt idx="92">
                  <c:v>43617</c:v>
                </c:pt>
                <c:pt idx="93">
                  <c:v>43647</c:v>
                </c:pt>
                <c:pt idx="94">
                  <c:v>43678</c:v>
                </c:pt>
                <c:pt idx="95">
                  <c:v>43709</c:v>
                </c:pt>
                <c:pt idx="96">
                  <c:v>43739</c:v>
                </c:pt>
                <c:pt idx="97">
                  <c:v>43770</c:v>
                </c:pt>
                <c:pt idx="98">
                  <c:v>43800</c:v>
                </c:pt>
                <c:pt idx="99">
                  <c:v>43831</c:v>
                </c:pt>
                <c:pt idx="100">
                  <c:v>43862</c:v>
                </c:pt>
                <c:pt idx="101">
                  <c:v>43891</c:v>
                </c:pt>
              </c:numCache>
            </c:numRef>
          </c:cat>
          <c:val>
            <c:numRef>
              <c:f>'Electoral Districts'!$E$260:$DB$260</c:f>
              <c:numCache>
                <c:formatCode>General</c:formatCode>
                <c:ptCount val="102"/>
                <c:pt idx="0">
                  <c:v>0</c:v>
                </c:pt>
                <c:pt idx="1">
                  <c:v>1</c:v>
                </c:pt>
                <c:pt idx="2">
                  <c:v>17</c:v>
                </c:pt>
                <c:pt idx="3">
                  <c:v>15</c:v>
                </c:pt>
                <c:pt idx="4">
                  <c:v>28</c:v>
                </c:pt>
                <c:pt idx="5">
                  <c:v>118</c:v>
                </c:pt>
                <c:pt idx="6">
                  <c:v>52</c:v>
                </c:pt>
                <c:pt idx="7">
                  <c:v>60</c:v>
                </c:pt>
                <c:pt idx="8">
                  <c:v>45</c:v>
                </c:pt>
                <c:pt idx="9">
                  <c:v>45</c:v>
                </c:pt>
                <c:pt idx="10">
                  <c:v>67</c:v>
                </c:pt>
                <c:pt idx="11">
                  <c:v>49</c:v>
                </c:pt>
                <c:pt idx="12">
                  <c:v>67</c:v>
                </c:pt>
                <c:pt idx="13">
                  <c:v>66</c:v>
                </c:pt>
                <c:pt idx="14">
                  <c:v>132</c:v>
                </c:pt>
                <c:pt idx="15">
                  <c:v>89</c:v>
                </c:pt>
                <c:pt idx="16">
                  <c:v>98</c:v>
                </c:pt>
                <c:pt idx="17">
                  <c:v>124</c:v>
                </c:pt>
                <c:pt idx="18">
                  <c:v>170</c:v>
                </c:pt>
                <c:pt idx="19">
                  <c:v>261</c:v>
                </c:pt>
                <c:pt idx="20">
                  <c:v>225</c:v>
                </c:pt>
                <c:pt idx="21">
                  <c:v>239</c:v>
                </c:pt>
                <c:pt idx="22">
                  <c:v>168</c:v>
                </c:pt>
                <c:pt idx="23">
                  <c:v>171</c:v>
                </c:pt>
                <c:pt idx="24">
                  <c:v>188</c:v>
                </c:pt>
                <c:pt idx="25">
                  <c:v>188</c:v>
                </c:pt>
                <c:pt idx="26">
                  <c:v>183</c:v>
                </c:pt>
                <c:pt idx="27">
                  <c:v>242</c:v>
                </c:pt>
                <c:pt idx="28">
                  <c:v>274</c:v>
                </c:pt>
                <c:pt idx="29">
                  <c:v>271</c:v>
                </c:pt>
                <c:pt idx="30">
                  <c:v>266</c:v>
                </c:pt>
                <c:pt idx="31">
                  <c:v>249</c:v>
                </c:pt>
                <c:pt idx="32">
                  <c:v>243</c:v>
                </c:pt>
                <c:pt idx="33">
                  <c:v>282</c:v>
                </c:pt>
                <c:pt idx="34">
                  <c:v>301</c:v>
                </c:pt>
                <c:pt idx="35">
                  <c:v>276</c:v>
                </c:pt>
                <c:pt idx="36">
                  <c:v>293</c:v>
                </c:pt>
                <c:pt idx="37">
                  <c:v>264</c:v>
                </c:pt>
                <c:pt idx="38">
                  <c:v>316</c:v>
                </c:pt>
                <c:pt idx="39">
                  <c:v>181</c:v>
                </c:pt>
                <c:pt idx="40">
                  <c:v>182</c:v>
                </c:pt>
                <c:pt idx="41">
                  <c:v>265</c:v>
                </c:pt>
                <c:pt idx="42">
                  <c:v>179</c:v>
                </c:pt>
                <c:pt idx="43">
                  <c:v>223</c:v>
                </c:pt>
                <c:pt idx="44">
                  <c:v>307</c:v>
                </c:pt>
                <c:pt idx="45">
                  <c:v>251</c:v>
                </c:pt>
                <c:pt idx="46">
                  <c:v>226</c:v>
                </c:pt>
                <c:pt idx="47">
                  <c:v>256</c:v>
                </c:pt>
                <c:pt idx="48">
                  <c:v>266</c:v>
                </c:pt>
                <c:pt idx="49">
                  <c:v>272</c:v>
                </c:pt>
                <c:pt idx="50">
                  <c:v>554</c:v>
                </c:pt>
                <c:pt idx="51">
                  <c:v>434</c:v>
                </c:pt>
                <c:pt idx="52">
                  <c:v>407</c:v>
                </c:pt>
                <c:pt idx="53">
                  <c:v>461</c:v>
                </c:pt>
                <c:pt idx="54">
                  <c:v>239</c:v>
                </c:pt>
                <c:pt idx="55">
                  <c:v>276</c:v>
                </c:pt>
                <c:pt idx="56">
                  <c:v>206</c:v>
                </c:pt>
                <c:pt idx="57">
                  <c:v>195</c:v>
                </c:pt>
                <c:pt idx="58">
                  <c:v>202</c:v>
                </c:pt>
                <c:pt idx="59">
                  <c:v>309</c:v>
                </c:pt>
                <c:pt idx="60">
                  <c:v>272</c:v>
                </c:pt>
                <c:pt idx="61">
                  <c:v>423</c:v>
                </c:pt>
                <c:pt idx="62">
                  <c:v>430</c:v>
                </c:pt>
                <c:pt idx="63">
                  <c:v>375</c:v>
                </c:pt>
                <c:pt idx="64">
                  <c:v>322</c:v>
                </c:pt>
                <c:pt idx="65">
                  <c:v>429</c:v>
                </c:pt>
                <c:pt idx="66">
                  <c:v>279</c:v>
                </c:pt>
                <c:pt idx="67">
                  <c:v>305</c:v>
                </c:pt>
                <c:pt idx="68">
                  <c:v>346</c:v>
                </c:pt>
                <c:pt idx="69">
                  <c:v>245</c:v>
                </c:pt>
                <c:pt idx="70">
                  <c:v>290</c:v>
                </c:pt>
                <c:pt idx="71">
                  <c:v>257</c:v>
                </c:pt>
                <c:pt idx="72">
                  <c:v>286</c:v>
                </c:pt>
                <c:pt idx="73">
                  <c:v>341</c:v>
                </c:pt>
                <c:pt idx="74">
                  <c:v>503</c:v>
                </c:pt>
                <c:pt idx="75">
                  <c:v>307</c:v>
                </c:pt>
                <c:pt idx="76">
                  <c:v>303</c:v>
                </c:pt>
                <c:pt idx="77">
                  <c:v>354</c:v>
                </c:pt>
                <c:pt idx="78">
                  <c:v>284</c:v>
                </c:pt>
                <c:pt idx="79">
                  <c:v>288</c:v>
                </c:pt>
                <c:pt idx="80">
                  <c:v>229</c:v>
                </c:pt>
                <c:pt idx="81">
                  <c:v>274</c:v>
                </c:pt>
                <c:pt idx="82">
                  <c:v>329</c:v>
                </c:pt>
                <c:pt idx="83">
                  <c:v>332</c:v>
                </c:pt>
                <c:pt idx="84">
                  <c:v>401</c:v>
                </c:pt>
                <c:pt idx="85">
                  <c:v>450</c:v>
                </c:pt>
                <c:pt idx="86">
                  <c:v>604</c:v>
                </c:pt>
                <c:pt idx="87">
                  <c:v>525</c:v>
                </c:pt>
                <c:pt idx="88">
                  <c:v>435</c:v>
                </c:pt>
                <c:pt idx="89">
                  <c:v>319</c:v>
                </c:pt>
                <c:pt idx="90">
                  <c:v>283</c:v>
                </c:pt>
                <c:pt idx="91">
                  <c:v>327</c:v>
                </c:pt>
                <c:pt idx="92">
                  <c:v>271</c:v>
                </c:pt>
                <c:pt idx="93">
                  <c:v>317</c:v>
                </c:pt>
                <c:pt idx="94">
                  <c:v>295</c:v>
                </c:pt>
                <c:pt idx="95">
                  <c:v>323</c:v>
                </c:pt>
                <c:pt idx="96">
                  <c:v>386</c:v>
                </c:pt>
                <c:pt idx="97">
                  <c:v>439</c:v>
                </c:pt>
                <c:pt idx="98">
                  <c:v>385</c:v>
                </c:pt>
                <c:pt idx="99">
                  <c:v>351</c:v>
                </c:pt>
                <c:pt idx="100">
                  <c:v>268</c:v>
                </c:pt>
                <c:pt idx="101">
                  <c:v>294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851-4C87-9313-FBF56C16A6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804536"/>
        <c:axId val="1"/>
      </c:lineChart>
      <c:dateAx>
        <c:axId val="439804536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Offset val="100"/>
        <c:baseTimeUnit val="months"/>
        <c:majorUnit val="2"/>
        <c:majorTimeUnit val="months"/>
        <c:minorUnit val="2"/>
        <c:minorTimeUnit val="months"/>
      </c:dateAx>
      <c:valAx>
        <c:axId val="1"/>
        <c:scaling>
          <c:orientation val="minMax"/>
          <c:max val="75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8045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3 Towns Partnership AAP</a:t>
            </a:r>
          </a:p>
        </c:rich>
      </c:tx>
      <c:layout>
        <c:manualLayout>
          <c:xMode val="edge"/>
          <c:yMode val="edge"/>
          <c:x val="0.3329067124778225"/>
          <c:y val="1.65576777747982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857040051584518E-2"/>
          <c:y val="0.10140859018567092"/>
          <c:w val="0.90038426472734168"/>
          <c:h val="0.69577560488501988"/>
        </c:manualLayout>
      </c:layout>
      <c:lineChart>
        <c:grouping val="standard"/>
        <c:varyColors val="0"/>
        <c:ser>
          <c:idx val="0"/>
          <c:order val="0"/>
          <c:tx>
            <c:strRef>
              <c:f>'Electoral Districts'!$B$239:$D$239</c:f>
              <c:strCache>
                <c:ptCount val="3"/>
                <c:pt idx="0">
                  <c:v>3 Towns Partnership</c:v>
                </c:pt>
                <c:pt idx="2">
                  <c:v>3 Towns Partnership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'Electoral Districts'!$E$238:$DB$238</c:f>
              <c:numCache>
                <c:formatCode>mmm\-yy</c:formatCode>
                <c:ptCount val="102"/>
                <c:pt idx="0">
                  <c:v>40817</c:v>
                </c:pt>
                <c:pt idx="1">
                  <c:v>40848</c:v>
                </c:pt>
                <c:pt idx="2">
                  <c:v>40878</c:v>
                </c:pt>
                <c:pt idx="3">
                  <c:v>40909</c:v>
                </c:pt>
                <c:pt idx="4">
                  <c:v>40940</c:v>
                </c:pt>
                <c:pt idx="5">
                  <c:v>40969</c:v>
                </c:pt>
                <c:pt idx="6">
                  <c:v>41000</c:v>
                </c:pt>
                <c:pt idx="7">
                  <c:v>41030</c:v>
                </c:pt>
                <c:pt idx="8">
                  <c:v>41061</c:v>
                </c:pt>
                <c:pt idx="9">
                  <c:v>41091</c:v>
                </c:pt>
                <c:pt idx="10">
                  <c:v>41122</c:v>
                </c:pt>
                <c:pt idx="11">
                  <c:v>41153</c:v>
                </c:pt>
                <c:pt idx="12">
                  <c:v>41183</c:v>
                </c:pt>
                <c:pt idx="13">
                  <c:v>41214</c:v>
                </c:pt>
                <c:pt idx="14">
                  <c:v>41244</c:v>
                </c:pt>
                <c:pt idx="15">
                  <c:v>41275</c:v>
                </c:pt>
                <c:pt idx="16">
                  <c:v>41306</c:v>
                </c:pt>
                <c:pt idx="17">
                  <c:v>41334</c:v>
                </c:pt>
                <c:pt idx="18">
                  <c:v>41365</c:v>
                </c:pt>
                <c:pt idx="19">
                  <c:v>41395</c:v>
                </c:pt>
                <c:pt idx="20">
                  <c:v>41426</c:v>
                </c:pt>
                <c:pt idx="21">
                  <c:v>41456</c:v>
                </c:pt>
                <c:pt idx="22">
                  <c:v>41487</c:v>
                </c:pt>
                <c:pt idx="23">
                  <c:v>41518</c:v>
                </c:pt>
                <c:pt idx="24">
                  <c:v>41548</c:v>
                </c:pt>
                <c:pt idx="25">
                  <c:v>41579</c:v>
                </c:pt>
                <c:pt idx="26">
                  <c:v>41609</c:v>
                </c:pt>
                <c:pt idx="27">
                  <c:v>41640</c:v>
                </c:pt>
                <c:pt idx="28">
                  <c:v>41671</c:v>
                </c:pt>
                <c:pt idx="29">
                  <c:v>41699</c:v>
                </c:pt>
                <c:pt idx="30">
                  <c:v>41730</c:v>
                </c:pt>
                <c:pt idx="31">
                  <c:v>41760</c:v>
                </c:pt>
                <c:pt idx="32">
                  <c:v>41791</c:v>
                </c:pt>
                <c:pt idx="33">
                  <c:v>41821</c:v>
                </c:pt>
                <c:pt idx="34">
                  <c:v>41852</c:v>
                </c:pt>
                <c:pt idx="35">
                  <c:v>41883</c:v>
                </c:pt>
                <c:pt idx="36">
                  <c:v>41913</c:v>
                </c:pt>
                <c:pt idx="37">
                  <c:v>41944</c:v>
                </c:pt>
                <c:pt idx="38">
                  <c:v>41974</c:v>
                </c:pt>
                <c:pt idx="39">
                  <c:v>42005</c:v>
                </c:pt>
                <c:pt idx="40">
                  <c:v>42036</c:v>
                </c:pt>
                <c:pt idx="41">
                  <c:v>42064</c:v>
                </c:pt>
                <c:pt idx="42">
                  <c:v>42095</c:v>
                </c:pt>
                <c:pt idx="43">
                  <c:v>42125</c:v>
                </c:pt>
                <c:pt idx="44">
                  <c:v>42156</c:v>
                </c:pt>
                <c:pt idx="45">
                  <c:v>42186</c:v>
                </c:pt>
                <c:pt idx="46">
                  <c:v>42217</c:v>
                </c:pt>
                <c:pt idx="47">
                  <c:v>42248</c:v>
                </c:pt>
                <c:pt idx="48">
                  <c:v>42278</c:v>
                </c:pt>
                <c:pt idx="49">
                  <c:v>42309</c:v>
                </c:pt>
                <c:pt idx="50">
                  <c:v>42339</c:v>
                </c:pt>
                <c:pt idx="51">
                  <c:v>42370</c:v>
                </c:pt>
                <c:pt idx="52">
                  <c:v>42401</c:v>
                </c:pt>
                <c:pt idx="53">
                  <c:v>42430</c:v>
                </c:pt>
                <c:pt idx="54">
                  <c:v>42461</c:v>
                </c:pt>
                <c:pt idx="55">
                  <c:v>42491</c:v>
                </c:pt>
                <c:pt idx="56">
                  <c:v>42522</c:v>
                </c:pt>
                <c:pt idx="57">
                  <c:v>42552</c:v>
                </c:pt>
                <c:pt idx="58">
                  <c:v>42583</c:v>
                </c:pt>
                <c:pt idx="59">
                  <c:v>42614</c:v>
                </c:pt>
                <c:pt idx="60">
                  <c:v>42644</c:v>
                </c:pt>
                <c:pt idx="61">
                  <c:v>42675</c:v>
                </c:pt>
                <c:pt idx="62">
                  <c:v>42705</c:v>
                </c:pt>
                <c:pt idx="63">
                  <c:v>42736</c:v>
                </c:pt>
                <c:pt idx="64">
                  <c:v>42767</c:v>
                </c:pt>
                <c:pt idx="65">
                  <c:v>42795</c:v>
                </c:pt>
                <c:pt idx="66">
                  <c:v>42826</c:v>
                </c:pt>
                <c:pt idx="67">
                  <c:v>42856</c:v>
                </c:pt>
                <c:pt idx="68">
                  <c:v>42887</c:v>
                </c:pt>
                <c:pt idx="69">
                  <c:v>42917</c:v>
                </c:pt>
                <c:pt idx="70">
                  <c:v>42948</c:v>
                </c:pt>
                <c:pt idx="71">
                  <c:v>42979</c:v>
                </c:pt>
                <c:pt idx="72">
                  <c:v>43009</c:v>
                </c:pt>
                <c:pt idx="73">
                  <c:v>43040</c:v>
                </c:pt>
                <c:pt idx="74">
                  <c:v>43070</c:v>
                </c:pt>
                <c:pt idx="75">
                  <c:v>43101</c:v>
                </c:pt>
                <c:pt idx="76">
                  <c:v>43132</c:v>
                </c:pt>
                <c:pt idx="77">
                  <c:v>43160</c:v>
                </c:pt>
                <c:pt idx="78">
                  <c:v>43191</c:v>
                </c:pt>
                <c:pt idx="79">
                  <c:v>43221</c:v>
                </c:pt>
                <c:pt idx="80">
                  <c:v>43252</c:v>
                </c:pt>
                <c:pt idx="81">
                  <c:v>43282</c:v>
                </c:pt>
                <c:pt idx="82">
                  <c:v>43313</c:v>
                </c:pt>
                <c:pt idx="83">
                  <c:v>43344</c:v>
                </c:pt>
                <c:pt idx="84">
                  <c:v>43374</c:v>
                </c:pt>
                <c:pt idx="85">
                  <c:v>43405</c:v>
                </c:pt>
                <c:pt idx="86">
                  <c:v>43435</c:v>
                </c:pt>
                <c:pt idx="87">
                  <c:v>43466</c:v>
                </c:pt>
                <c:pt idx="88">
                  <c:v>43497</c:v>
                </c:pt>
                <c:pt idx="89">
                  <c:v>43525</c:v>
                </c:pt>
                <c:pt idx="90">
                  <c:v>43556</c:v>
                </c:pt>
                <c:pt idx="91">
                  <c:v>43586</c:v>
                </c:pt>
                <c:pt idx="92">
                  <c:v>43617</c:v>
                </c:pt>
                <c:pt idx="93">
                  <c:v>43647</c:v>
                </c:pt>
                <c:pt idx="94">
                  <c:v>43678</c:v>
                </c:pt>
                <c:pt idx="95">
                  <c:v>43709</c:v>
                </c:pt>
                <c:pt idx="96">
                  <c:v>43739</c:v>
                </c:pt>
                <c:pt idx="97">
                  <c:v>43770</c:v>
                </c:pt>
                <c:pt idx="98">
                  <c:v>43800</c:v>
                </c:pt>
                <c:pt idx="99">
                  <c:v>43831</c:v>
                </c:pt>
                <c:pt idx="100">
                  <c:v>43862</c:v>
                </c:pt>
                <c:pt idx="101">
                  <c:v>43891</c:v>
                </c:pt>
              </c:numCache>
            </c:numRef>
          </c:cat>
          <c:val>
            <c:numRef>
              <c:f>'Electoral Districts'!$E$239:$DB$239</c:f>
              <c:numCache>
                <c:formatCode>General</c:formatCode>
                <c:ptCount val="102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7</c:v>
                </c:pt>
                <c:pt idx="4">
                  <c:v>3</c:v>
                </c:pt>
                <c:pt idx="5">
                  <c:v>4</c:v>
                </c:pt>
                <c:pt idx="6">
                  <c:v>1</c:v>
                </c:pt>
                <c:pt idx="7">
                  <c:v>4</c:v>
                </c:pt>
                <c:pt idx="8">
                  <c:v>3</c:v>
                </c:pt>
                <c:pt idx="9">
                  <c:v>3</c:v>
                </c:pt>
                <c:pt idx="10">
                  <c:v>4</c:v>
                </c:pt>
                <c:pt idx="11">
                  <c:v>1</c:v>
                </c:pt>
                <c:pt idx="12">
                  <c:v>2</c:v>
                </c:pt>
                <c:pt idx="13">
                  <c:v>17</c:v>
                </c:pt>
                <c:pt idx="14">
                  <c:v>15</c:v>
                </c:pt>
                <c:pt idx="15">
                  <c:v>4</c:v>
                </c:pt>
                <c:pt idx="16">
                  <c:v>15</c:v>
                </c:pt>
                <c:pt idx="17">
                  <c:v>18</c:v>
                </c:pt>
                <c:pt idx="18">
                  <c:v>41</c:v>
                </c:pt>
                <c:pt idx="19">
                  <c:v>49</c:v>
                </c:pt>
                <c:pt idx="20">
                  <c:v>69</c:v>
                </c:pt>
                <c:pt idx="21">
                  <c:v>70</c:v>
                </c:pt>
                <c:pt idx="22">
                  <c:v>63</c:v>
                </c:pt>
                <c:pt idx="23">
                  <c:v>67</c:v>
                </c:pt>
                <c:pt idx="24">
                  <c:v>49</c:v>
                </c:pt>
                <c:pt idx="25">
                  <c:v>74</c:v>
                </c:pt>
                <c:pt idx="26">
                  <c:v>142</c:v>
                </c:pt>
                <c:pt idx="27">
                  <c:v>148</c:v>
                </c:pt>
                <c:pt idx="28">
                  <c:v>114</c:v>
                </c:pt>
                <c:pt idx="29">
                  <c:v>114</c:v>
                </c:pt>
                <c:pt idx="30">
                  <c:v>165</c:v>
                </c:pt>
                <c:pt idx="31">
                  <c:v>103</c:v>
                </c:pt>
                <c:pt idx="32">
                  <c:v>47</c:v>
                </c:pt>
                <c:pt idx="33">
                  <c:v>98</c:v>
                </c:pt>
                <c:pt idx="34">
                  <c:v>78</c:v>
                </c:pt>
                <c:pt idx="35">
                  <c:v>132</c:v>
                </c:pt>
                <c:pt idx="36">
                  <c:v>70</c:v>
                </c:pt>
                <c:pt idx="37">
                  <c:v>123</c:v>
                </c:pt>
                <c:pt idx="38">
                  <c:v>165</c:v>
                </c:pt>
                <c:pt idx="39">
                  <c:v>106</c:v>
                </c:pt>
                <c:pt idx="40">
                  <c:v>80</c:v>
                </c:pt>
                <c:pt idx="41">
                  <c:v>87</c:v>
                </c:pt>
                <c:pt idx="42">
                  <c:v>93</c:v>
                </c:pt>
                <c:pt idx="43">
                  <c:v>137</c:v>
                </c:pt>
                <c:pt idx="44">
                  <c:v>143</c:v>
                </c:pt>
                <c:pt idx="45">
                  <c:v>144</c:v>
                </c:pt>
                <c:pt idx="46">
                  <c:v>155</c:v>
                </c:pt>
                <c:pt idx="47">
                  <c:v>181</c:v>
                </c:pt>
                <c:pt idx="48">
                  <c:v>178</c:v>
                </c:pt>
                <c:pt idx="49">
                  <c:v>167</c:v>
                </c:pt>
                <c:pt idx="50">
                  <c:v>311</c:v>
                </c:pt>
                <c:pt idx="51">
                  <c:v>200</c:v>
                </c:pt>
                <c:pt idx="52">
                  <c:v>140</c:v>
                </c:pt>
                <c:pt idx="53">
                  <c:v>175</c:v>
                </c:pt>
                <c:pt idx="54">
                  <c:v>55</c:v>
                </c:pt>
                <c:pt idx="55">
                  <c:v>153</c:v>
                </c:pt>
                <c:pt idx="56">
                  <c:v>72</c:v>
                </c:pt>
                <c:pt idx="57">
                  <c:v>88</c:v>
                </c:pt>
                <c:pt idx="58">
                  <c:v>61</c:v>
                </c:pt>
                <c:pt idx="59">
                  <c:v>106</c:v>
                </c:pt>
                <c:pt idx="60">
                  <c:v>98</c:v>
                </c:pt>
                <c:pt idx="61">
                  <c:v>211</c:v>
                </c:pt>
                <c:pt idx="62">
                  <c:v>155</c:v>
                </c:pt>
                <c:pt idx="63">
                  <c:v>146</c:v>
                </c:pt>
                <c:pt idx="64">
                  <c:v>121</c:v>
                </c:pt>
                <c:pt idx="65">
                  <c:v>180</c:v>
                </c:pt>
                <c:pt idx="66">
                  <c:v>96</c:v>
                </c:pt>
                <c:pt idx="67">
                  <c:v>72</c:v>
                </c:pt>
                <c:pt idx="68">
                  <c:v>74</c:v>
                </c:pt>
                <c:pt idx="69">
                  <c:v>74</c:v>
                </c:pt>
                <c:pt idx="70">
                  <c:v>93</c:v>
                </c:pt>
                <c:pt idx="71">
                  <c:v>76</c:v>
                </c:pt>
                <c:pt idx="72">
                  <c:v>38</c:v>
                </c:pt>
                <c:pt idx="73">
                  <c:v>158</c:v>
                </c:pt>
                <c:pt idx="74">
                  <c:v>101</c:v>
                </c:pt>
                <c:pt idx="75">
                  <c:v>94</c:v>
                </c:pt>
                <c:pt idx="76">
                  <c:v>83</c:v>
                </c:pt>
                <c:pt idx="77">
                  <c:v>99</c:v>
                </c:pt>
                <c:pt idx="78">
                  <c:v>107</c:v>
                </c:pt>
                <c:pt idx="79">
                  <c:v>110</c:v>
                </c:pt>
                <c:pt idx="80">
                  <c:v>58</c:v>
                </c:pt>
                <c:pt idx="81">
                  <c:v>102</c:v>
                </c:pt>
                <c:pt idx="82">
                  <c:v>84</c:v>
                </c:pt>
                <c:pt idx="83">
                  <c:v>121</c:v>
                </c:pt>
                <c:pt idx="84">
                  <c:v>118</c:v>
                </c:pt>
                <c:pt idx="85">
                  <c:v>119</c:v>
                </c:pt>
                <c:pt idx="86">
                  <c:v>126</c:v>
                </c:pt>
                <c:pt idx="87">
                  <c:v>112</c:v>
                </c:pt>
                <c:pt idx="88">
                  <c:v>119</c:v>
                </c:pt>
                <c:pt idx="89">
                  <c:v>81</c:v>
                </c:pt>
                <c:pt idx="90">
                  <c:v>63</c:v>
                </c:pt>
                <c:pt idx="91">
                  <c:v>123</c:v>
                </c:pt>
                <c:pt idx="92">
                  <c:v>70</c:v>
                </c:pt>
                <c:pt idx="93">
                  <c:v>90</c:v>
                </c:pt>
                <c:pt idx="94">
                  <c:v>70</c:v>
                </c:pt>
                <c:pt idx="95">
                  <c:v>122</c:v>
                </c:pt>
                <c:pt idx="96">
                  <c:v>146</c:v>
                </c:pt>
                <c:pt idx="97">
                  <c:v>107</c:v>
                </c:pt>
                <c:pt idx="98">
                  <c:v>156</c:v>
                </c:pt>
                <c:pt idx="99">
                  <c:v>136</c:v>
                </c:pt>
                <c:pt idx="100">
                  <c:v>63</c:v>
                </c:pt>
                <c:pt idx="101">
                  <c:v>104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ED9-466A-8A29-613751AD44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8296776"/>
        <c:axId val="1"/>
      </c:lineChart>
      <c:dateAx>
        <c:axId val="648296776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Offset val="100"/>
        <c:baseTimeUnit val="months"/>
        <c:majorUnit val="2"/>
        <c:majorTimeUnit val="months"/>
        <c:minorUnit val="2"/>
        <c:minorTimeUnit val="months"/>
      </c:dateAx>
      <c:valAx>
        <c:axId val="1"/>
        <c:scaling>
          <c:orientation val="minMax"/>
          <c:max val="32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829677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4 Together Partnership AAP  </a:t>
            </a:r>
          </a:p>
        </c:rich>
      </c:tx>
      <c:layout>
        <c:manualLayout>
          <c:xMode val="edge"/>
          <c:yMode val="edge"/>
          <c:x val="0.31994977137924874"/>
          <c:y val="1.829350810917421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2350192912302475E-2"/>
          <c:y val="0.10112359550561797"/>
          <c:w val="0.90407779722838588"/>
          <c:h val="0.7247191011235955"/>
        </c:manualLayout>
      </c:layout>
      <c:lineChart>
        <c:grouping val="standard"/>
        <c:varyColors val="0"/>
        <c:ser>
          <c:idx val="1"/>
          <c:order val="0"/>
          <c:tx>
            <c:strRef>
              <c:f>'Electoral Districts'!$B$240:$D$240</c:f>
              <c:strCache>
                <c:ptCount val="3"/>
                <c:pt idx="0">
                  <c:v>4 Together Partnership  </c:v>
                </c:pt>
                <c:pt idx="2">
                  <c:v>4 Together Partnership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'Electoral Districts'!$E$238:$DB$238</c:f>
              <c:numCache>
                <c:formatCode>mmm\-yy</c:formatCode>
                <c:ptCount val="102"/>
                <c:pt idx="0">
                  <c:v>40817</c:v>
                </c:pt>
                <c:pt idx="1">
                  <c:v>40848</c:v>
                </c:pt>
                <c:pt idx="2">
                  <c:v>40878</c:v>
                </c:pt>
                <c:pt idx="3">
                  <c:v>40909</c:v>
                </c:pt>
                <c:pt idx="4">
                  <c:v>40940</c:v>
                </c:pt>
                <c:pt idx="5">
                  <c:v>40969</c:v>
                </c:pt>
                <c:pt idx="6">
                  <c:v>41000</c:v>
                </c:pt>
                <c:pt idx="7">
                  <c:v>41030</c:v>
                </c:pt>
                <c:pt idx="8">
                  <c:v>41061</c:v>
                </c:pt>
                <c:pt idx="9">
                  <c:v>41091</c:v>
                </c:pt>
                <c:pt idx="10">
                  <c:v>41122</c:v>
                </c:pt>
                <c:pt idx="11">
                  <c:v>41153</c:v>
                </c:pt>
                <c:pt idx="12">
                  <c:v>41183</c:v>
                </c:pt>
                <c:pt idx="13">
                  <c:v>41214</c:v>
                </c:pt>
                <c:pt idx="14">
                  <c:v>41244</c:v>
                </c:pt>
                <c:pt idx="15">
                  <c:v>41275</c:v>
                </c:pt>
                <c:pt idx="16">
                  <c:v>41306</c:v>
                </c:pt>
                <c:pt idx="17">
                  <c:v>41334</c:v>
                </c:pt>
                <c:pt idx="18">
                  <c:v>41365</c:v>
                </c:pt>
                <c:pt idx="19">
                  <c:v>41395</c:v>
                </c:pt>
                <c:pt idx="20">
                  <c:v>41426</c:v>
                </c:pt>
                <c:pt idx="21">
                  <c:v>41456</c:v>
                </c:pt>
                <c:pt idx="22">
                  <c:v>41487</c:v>
                </c:pt>
                <c:pt idx="23">
                  <c:v>41518</c:v>
                </c:pt>
                <c:pt idx="24">
                  <c:v>41548</c:v>
                </c:pt>
                <c:pt idx="25">
                  <c:v>41579</c:v>
                </c:pt>
                <c:pt idx="26">
                  <c:v>41609</c:v>
                </c:pt>
                <c:pt idx="27">
                  <c:v>41640</c:v>
                </c:pt>
                <c:pt idx="28">
                  <c:v>41671</c:v>
                </c:pt>
                <c:pt idx="29">
                  <c:v>41699</c:v>
                </c:pt>
                <c:pt idx="30">
                  <c:v>41730</c:v>
                </c:pt>
                <c:pt idx="31">
                  <c:v>41760</c:v>
                </c:pt>
                <c:pt idx="32">
                  <c:v>41791</c:v>
                </c:pt>
                <c:pt idx="33">
                  <c:v>41821</c:v>
                </c:pt>
                <c:pt idx="34">
                  <c:v>41852</c:v>
                </c:pt>
                <c:pt idx="35">
                  <c:v>41883</c:v>
                </c:pt>
                <c:pt idx="36">
                  <c:v>41913</c:v>
                </c:pt>
                <c:pt idx="37">
                  <c:v>41944</c:v>
                </c:pt>
                <c:pt idx="38">
                  <c:v>41974</c:v>
                </c:pt>
                <c:pt idx="39">
                  <c:v>42005</c:v>
                </c:pt>
                <c:pt idx="40">
                  <c:v>42036</c:v>
                </c:pt>
                <c:pt idx="41">
                  <c:v>42064</c:v>
                </c:pt>
                <c:pt idx="42">
                  <c:v>42095</c:v>
                </c:pt>
                <c:pt idx="43">
                  <c:v>42125</c:v>
                </c:pt>
                <c:pt idx="44">
                  <c:v>42156</c:v>
                </c:pt>
                <c:pt idx="45">
                  <c:v>42186</c:v>
                </c:pt>
                <c:pt idx="46">
                  <c:v>42217</c:v>
                </c:pt>
                <c:pt idx="47">
                  <c:v>42248</c:v>
                </c:pt>
                <c:pt idx="48">
                  <c:v>42278</c:v>
                </c:pt>
                <c:pt idx="49">
                  <c:v>42309</c:v>
                </c:pt>
                <c:pt idx="50">
                  <c:v>42339</c:v>
                </c:pt>
                <c:pt idx="51">
                  <c:v>42370</c:v>
                </c:pt>
                <c:pt idx="52">
                  <c:v>42401</c:v>
                </c:pt>
                <c:pt idx="53">
                  <c:v>42430</c:v>
                </c:pt>
                <c:pt idx="54">
                  <c:v>42461</c:v>
                </c:pt>
                <c:pt idx="55">
                  <c:v>42491</c:v>
                </c:pt>
                <c:pt idx="56">
                  <c:v>42522</c:v>
                </c:pt>
                <c:pt idx="57">
                  <c:v>42552</c:v>
                </c:pt>
                <c:pt idx="58">
                  <c:v>42583</c:v>
                </c:pt>
                <c:pt idx="59">
                  <c:v>42614</c:v>
                </c:pt>
                <c:pt idx="60">
                  <c:v>42644</c:v>
                </c:pt>
                <c:pt idx="61">
                  <c:v>42675</c:v>
                </c:pt>
                <c:pt idx="62">
                  <c:v>42705</c:v>
                </c:pt>
                <c:pt idx="63">
                  <c:v>42736</c:v>
                </c:pt>
                <c:pt idx="64">
                  <c:v>42767</c:v>
                </c:pt>
                <c:pt idx="65">
                  <c:v>42795</c:v>
                </c:pt>
                <c:pt idx="66">
                  <c:v>42826</c:v>
                </c:pt>
                <c:pt idx="67">
                  <c:v>42856</c:v>
                </c:pt>
                <c:pt idx="68">
                  <c:v>42887</c:v>
                </c:pt>
                <c:pt idx="69">
                  <c:v>42917</c:v>
                </c:pt>
                <c:pt idx="70">
                  <c:v>42948</c:v>
                </c:pt>
                <c:pt idx="71">
                  <c:v>42979</c:v>
                </c:pt>
                <c:pt idx="72">
                  <c:v>43009</c:v>
                </c:pt>
                <c:pt idx="73">
                  <c:v>43040</c:v>
                </c:pt>
                <c:pt idx="74">
                  <c:v>43070</c:v>
                </c:pt>
                <c:pt idx="75">
                  <c:v>43101</c:v>
                </c:pt>
                <c:pt idx="76">
                  <c:v>43132</c:v>
                </c:pt>
                <c:pt idx="77">
                  <c:v>43160</c:v>
                </c:pt>
                <c:pt idx="78">
                  <c:v>43191</c:v>
                </c:pt>
                <c:pt idx="79">
                  <c:v>43221</c:v>
                </c:pt>
                <c:pt idx="80">
                  <c:v>43252</c:v>
                </c:pt>
                <c:pt idx="81">
                  <c:v>43282</c:v>
                </c:pt>
                <c:pt idx="82">
                  <c:v>43313</c:v>
                </c:pt>
                <c:pt idx="83">
                  <c:v>43344</c:v>
                </c:pt>
                <c:pt idx="84">
                  <c:v>43374</c:v>
                </c:pt>
                <c:pt idx="85">
                  <c:v>43405</c:v>
                </c:pt>
                <c:pt idx="86">
                  <c:v>43435</c:v>
                </c:pt>
                <c:pt idx="87">
                  <c:v>43466</c:v>
                </c:pt>
                <c:pt idx="88">
                  <c:v>43497</c:v>
                </c:pt>
                <c:pt idx="89">
                  <c:v>43525</c:v>
                </c:pt>
                <c:pt idx="90">
                  <c:v>43556</c:v>
                </c:pt>
                <c:pt idx="91">
                  <c:v>43586</c:v>
                </c:pt>
                <c:pt idx="92">
                  <c:v>43617</c:v>
                </c:pt>
                <c:pt idx="93">
                  <c:v>43647</c:v>
                </c:pt>
                <c:pt idx="94">
                  <c:v>43678</c:v>
                </c:pt>
                <c:pt idx="95">
                  <c:v>43709</c:v>
                </c:pt>
                <c:pt idx="96">
                  <c:v>43739</c:v>
                </c:pt>
                <c:pt idx="97">
                  <c:v>43770</c:v>
                </c:pt>
                <c:pt idx="98">
                  <c:v>43800</c:v>
                </c:pt>
                <c:pt idx="99">
                  <c:v>43831</c:v>
                </c:pt>
                <c:pt idx="100">
                  <c:v>43862</c:v>
                </c:pt>
                <c:pt idx="101">
                  <c:v>43891</c:v>
                </c:pt>
              </c:numCache>
            </c:numRef>
          </c:cat>
          <c:val>
            <c:numRef>
              <c:f>'Electoral Districts'!$E$240:$DB$240</c:f>
              <c:numCache>
                <c:formatCode>General</c:formatCode>
                <c:ptCount val="102"/>
                <c:pt idx="0">
                  <c:v>0</c:v>
                </c:pt>
                <c:pt idx="1">
                  <c:v>0</c:v>
                </c:pt>
                <c:pt idx="2">
                  <c:v>6</c:v>
                </c:pt>
                <c:pt idx="3">
                  <c:v>2</c:v>
                </c:pt>
                <c:pt idx="4">
                  <c:v>15</c:v>
                </c:pt>
                <c:pt idx="5">
                  <c:v>8</c:v>
                </c:pt>
                <c:pt idx="6">
                  <c:v>6</c:v>
                </c:pt>
                <c:pt idx="7">
                  <c:v>11</c:v>
                </c:pt>
                <c:pt idx="8">
                  <c:v>6</c:v>
                </c:pt>
                <c:pt idx="9">
                  <c:v>7</c:v>
                </c:pt>
                <c:pt idx="10">
                  <c:v>26</c:v>
                </c:pt>
                <c:pt idx="11">
                  <c:v>10</c:v>
                </c:pt>
                <c:pt idx="12">
                  <c:v>23</c:v>
                </c:pt>
                <c:pt idx="13">
                  <c:v>28</c:v>
                </c:pt>
                <c:pt idx="14">
                  <c:v>42</c:v>
                </c:pt>
                <c:pt idx="15">
                  <c:v>19</c:v>
                </c:pt>
                <c:pt idx="16">
                  <c:v>17</c:v>
                </c:pt>
                <c:pt idx="17">
                  <c:v>10</c:v>
                </c:pt>
                <c:pt idx="18">
                  <c:v>39</c:v>
                </c:pt>
                <c:pt idx="19">
                  <c:v>66</c:v>
                </c:pt>
                <c:pt idx="20">
                  <c:v>29</c:v>
                </c:pt>
                <c:pt idx="21">
                  <c:v>55</c:v>
                </c:pt>
                <c:pt idx="22">
                  <c:v>23</c:v>
                </c:pt>
                <c:pt idx="23">
                  <c:v>23</c:v>
                </c:pt>
                <c:pt idx="24">
                  <c:v>55</c:v>
                </c:pt>
                <c:pt idx="25">
                  <c:v>41</c:v>
                </c:pt>
                <c:pt idx="26">
                  <c:v>32</c:v>
                </c:pt>
                <c:pt idx="27">
                  <c:v>82</c:v>
                </c:pt>
                <c:pt idx="28">
                  <c:v>99</c:v>
                </c:pt>
                <c:pt idx="29">
                  <c:v>118</c:v>
                </c:pt>
                <c:pt idx="30">
                  <c:v>110</c:v>
                </c:pt>
                <c:pt idx="31">
                  <c:v>147</c:v>
                </c:pt>
                <c:pt idx="32">
                  <c:v>122</c:v>
                </c:pt>
                <c:pt idx="33">
                  <c:v>139</c:v>
                </c:pt>
                <c:pt idx="34">
                  <c:v>128</c:v>
                </c:pt>
                <c:pt idx="35">
                  <c:v>138</c:v>
                </c:pt>
                <c:pt idx="36">
                  <c:v>159</c:v>
                </c:pt>
                <c:pt idx="37">
                  <c:v>130</c:v>
                </c:pt>
                <c:pt idx="38">
                  <c:v>168</c:v>
                </c:pt>
                <c:pt idx="39">
                  <c:v>79</c:v>
                </c:pt>
                <c:pt idx="40">
                  <c:v>48</c:v>
                </c:pt>
                <c:pt idx="41">
                  <c:v>127</c:v>
                </c:pt>
                <c:pt idx="42">
                  <c:v>82</c:v>
                </c:pt>
                <c:pt idx="43">
                  <c:v>111</c:v>
                </c:pt>
                <c:pt idx="44">
                  <c:v>124</c:v>
                </c:pt>
                <c:pt idx="45">
                  <c:v>101</c:v>
                </c:pt>
                <c:pt idx="46">
                  <c:v>70</c:v>
                </c:pt>
                <c:pt idx="47">
                  <c:v>137</c:v>
                </c:pt>
                <c:pt idx="48">
                  <c:v>126</c:v>
                </c:pt>
                <c:pt idx="49">
                  <c:v>150</c:v>
                </c:pt>
                <c:pt idx="50">
                  <c:v>316</c:v>
                </c:pt>
                <c:pt idx="51">
                  <c:v>206</c:v>
                </c:pt>
                <c:pt idx="52">
                  <c:v>220</c:v>
                </c:pt>
                <c:pt idx="53">
                  <c:v>249</c:v>
                </c:pt>
                <c:pt idx="54">
                  <c:v>92</c:v>
                </c:pt>
                <c:pt idx="55">
                  <c:v>93</c:v>
                </c:pt>
                <c:pt idx="56">
                  <c:v>69</c:v>
                </c:pt>
                <c:pt idx="57">
                  <c:v>93</c:v>
                </c:pt>
                <c:pt idx="58">
                  <c:v>53</c:v>
                </c:pt>
                <c:pt idx="59">
                  <c:v>111</c:v>
                </c:pt>
                <c:pt idx="60">
                  <c:v>105</c:v>
                </c:pt>
                <c:pt idx="61">
                  <c:v>133</c:v>
                </c:pt>
                <c:pt idx="62">
                  <c:v>124</c:v>
                </c:pt>
                <c:pt idx="63">
                  <c:v>132</c:v>
                </c:pt>
                <c:pt idx="64">
                  <c:v>94</c:v>
                </c:pt>
                <c:pt idx="65">
                  <c:v>144</c:v>
                </c:pt>
                <c:pt idx="66">
                  <c:v>83</c:v>
                </c:pt>
                <c:pt idx="67">
                  <c:v>73</c:v>
                </c:pt>
                <c:pt idx="68">
                  <c:v>127</c:v>
                </c:pt>
                <c:pt idx="69">
                  <c:v>87</c:v>
                </c:pt>
                <c:pt idx="70">
                  <c:v>97</c:v>
                </c:pt>
                <c:pt idx="71">
                  <c:v>77</c:v>
                </c:pt>
                <c:pt idx="72">
                  <c:v>78</c:v>
                </c:pt>
                <c:pt idx="73">
                  <c:v>94</c:v>
                </c:pt>
                <c:pt idx="74">
                  <c:v>108</c:v>
                </c:pt>
                <c:pt idx="75">
                  <c:v>90</c:v>
                </c:pt>
                <c:pt idx="76">
                  <c:v>117</c:v>
                </c:pt>
                <c:pt idx="77">
                  <c:v>152</c:v>
                </c:pt>
                <c:pt idx="78">
                  <c:v>119</c:v>
                </c:pt>
                <c:pt idx="79">
                  <c:v>99</c:v>
                </c:pt>
                <c:pt idx="80">
                  <c:v>75</c:v>
                </c:pt>
                <c:pt idx="81">
                  <c:v>103</c:v>
                </c:pt>
                <c:pt idx="82">
                  <c:v>95</c:v>
                </c:pt>
                <c:pt idx="83">
                  <c:v>148</c:v>
                </c:pt>
                <c:pt idx="84">
                  <c:v>161</c:v>
                </c:pt>
                <c:pt idx="85">
                  <c:v>146</c:v>
                </c:pt>
                <c:pt idx="86">
                  <c:v>156</c:v>
                </c:pt>
                <c:pt idx="87">
                  <c:v>262</c:v>
                </c:pt>
                <c:pt idx="88">
                  <c:v>185</c:v>
                </c:pt>
                <c:pt idx="89">
                  <c:v>107</c:v>
                </c:pt>
                <c:pt idx="90">
                  <c:v>115</c:v>
                </c:pt>
                <c:pt idx="91">
                  <c:v>159</c:v>
                </c:pt>
                <c:pt idx="92">
                  <c:v>109</c:v>
                </c:pt>
                <c:pt idx="93">
                  <c:v>105</c:v>
                </c:pt>
                <c:pt idx="94">
                  <c:v>139</c:v>
                </c:pt>
                <c:pt idx="95">
                  <c:v>113</c:v>
                </c:pt>
                <c:pt idx="96">
                  <c:v>169</c:v>
                </c:pt>
                <c:pt idx="97">
                  <c:v>186</c:v>
                </c:pt>
                <c:pt idx="98">
                  <c:v>201</c:v>
                </c:pt>
                <c:pt idx="99">
                  <c:v>159</c:v>
                </c:pt>
                <c:pt idx="100">
                  <c:v>108</c:v>
                </c:pt>
                <c:pt idx="101">
                  <c:v>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E0-41F5-A76B-0E49EBE6A9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8298416"/>
        <c:axId val="1"/>
      </c:lineChart>
      <c:dateAx>
        <c:axId val="648298416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Offset val="100"/>
        <c:baseTimeUnit val="months"/>
        <c:majorUnit val="2"/>
        <c:majorTimeUnit val="months"/>
        <c:minorUnit val="2"/>
        <c:minorTimeUnit val="months"/>
      </c:dateAx>
      <c:valAx>
        <c:axId val="1"/>
        <c:scaling>
          <c:orientation val="minMax"/>
          <c:max val="32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829841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Derwent Valley AAP</a:t>
            </a:r>
          </a:p>
        </c:rich>
      </c:tx>
      <c:layout>
        <c:manualLayout>
          <c:xMode val="edge"/>
          <c:yMode val="edge"/>
          <c:x val="0.37018018370455108"/>
          <c:y val="1.707752362873146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5552740370403609E-2"/>
          <c:y val="0.1021671826625387"/>
          <c:w val="0.8997434952800496"/>
          <c:h val="0.68730650154798767"/>
        </c:manualLayout>
      </c:layout>
      <c:lineChart>
        <c:grouping val="standard"/>
        <c:varyColors val="0"/>
        <c:ser>
          <c:idx val="4"/>
          <c:order val="0"/>
          <c:tx>
            <c:strRef>
              <c:f>'Electoral Districts'!$B$243:$D$243</c:f>
              <c:strCache>
                <c:ptCount val="3"/>
                <c:pt idx="0">
                  <c:v>Derwent Valley</c:v>
                </c:pt>
                <c:pt idx="2">
                  <c:v>Derwent Valley</c:v>
                </c:pt>
              </c:strCache>
            </c:strRef>
          </c:tx>
          <c:spPr>
            <a:ln w="381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'Electoral Districts'!$E$238:$DB$238</c:f>
              <c:numCache>
                <c:formatCode>mmm\-yy</c:formatCode>
                <c:ptCount val="102"/>
                <c:pt idx="0">
                  <c:v>40817</c:v>
                </c:pt>
                <c:pt idx="1">
                  <c:v>40848</c:v>
                </c:pt>
                <c:pt idx="2">
                  <c:v>40878</c:v>
                </c:pt>
                <c:pt idx="3">
                  <c:v>40909</c:v>
                </c:pt>
                <c:pt idx="4">
                  <c:v>40940</c:v>
                </c:pt>
                <c:pt idx="5">
                  <c:v>40969</c:v>
                </c:pt>
                <c:pt idx="6">
                  <c:v>41000</c:v>
                </c:pt>
                <c:pt idx="7">
                  <c:v>41030</c:v>
                </c:pt>
                <c:pt idx="8">
                  <c:v>41061</c:v>
                </c:pt>
                <c:pt idx="9">
                  <c:v>41091</c:v>
                </c:pt>
                <c:pt idx="10">
                  <c:v>41122</c:v>
                </c:pt>
                <c:pt idx="11">
                  <c:v>41153</c:v>
                </c:pt>
                <c:pt idx="12">
                  <c:v>41183</c:v>
                </c:pt>
                <c:pt idx="13">
                  <c:v>41214</c:v>
                </c:pt>
                <c:pt idx="14">
                  <c:v>41244</c:v>
                </c:pt>
                <c:pt idx="15">
                  <c:v>41275</c:v>
                </c:pt>
                <c:pt idx="16">
                  <c:v>41306</c:v>
                </c:pt>
                <c:pt idx="17">
                  <c:v>41334</c:v>
                </c:pt>
                <c:pt idx="18">
                  <c:v>41365</c:v>
                </c:pt>
                <c:pt idx="19">
                  <c:v>41395</c:v>
                </c:pt>
                <c:pt idx="20">
                  <c:v>41426</c:v>
                </c:pt>
                <c:pt idx="21">
                  <c:v>41456</c:v>
                </c:pt>
                <c:pt idx="22">
                  <c:v>41487</c:v>
                </c:pt>
                <c:pt idx="23">
                  <c:v>41518</c:v>
                </c:pt>
                <c:pt idx="24">
                  <c:v>41548</c:v>
                </c:pt>
                <c:pt idx="25">
                  <c:v>41579</c:v>
                </c:pt>
                <c:pt idx="26">
                  <c:v>41609</c:v>
                </c:pt>
                <c:pt idx="27">
                  <c:v>41640</c:v>
                </c:pt>
                <c:pt idx="28">
                  <c:v>41671</c:v>
                </c:pt>
                <c:pt idx="29">
                  <c:v>41699</c:v>
                </c:pt>
                <c:pt idx="30">
                  <c:v>41730</c:v>
                </c:pt>
                <c:pt idx="31">
                  <c:v>41760</c:v>
                </c:pt>
                <c:pt idx="32">
                  <c:v>41791</c:v>
                </c:pt>
                <c:pt idx="33">
                  <c:v>41821</c:v>
                </c:pt>
                <c:pt idx="34">
                  <c:v>41852</c:v>
                </c:pt>
                <c:pt idx="35">
                  <c:v>41883</c:v>
                </c:pt>
                <c:pt idx="36">
                  <c:v>41913</c:v>
                </c:pt>
                <c:pt idx="37">
                  <c:v>41944</c:v>
                </c:pt>
                <c:pt idx="38">
                  <c:v>41974</c:v>
                </c:pt>
                <c:pt idx="39">
                  <c:v>42005</c:v>
                </c:pt>
                <c:pt idx="40">
                  <c:v>42036</c:v>
                </c:pt>
                <c:pt idx="41">
                  <c:v>42064</c:v>
                </c:pt>
                <c:pt idx="42">
                  <c:v>42095</c:v>
                </c:pt>
                <c:pt idx="43">
                  <c:v>42125</c:v>
                </c:pt>
                <c:pt idx="44">
                  <c:v>42156</c:v>
                </c:pt>
                <c:pt idx="45">
                  <c:v>42186</c:v>
                </c:pt>
                <c:pt idx="46">
                  <c:v>42217</c:v>
                </c:pt>
                <c:pt idx="47">
                  <c:v>42248</c:v>
                </c:pt>
                <c:pt idx="48">
                  <c:v>42278</c:v>
                </c:pt>
                <c:pt idx="49">
                  <c:v>42309</c:v>
                </c:pt>
                <c:pt idx="50">
                  <c:v>42339</c:v>
                </c:pt>
                <c:pt idx="51">
                  <c:v>42370</c:v>
                </c:pt>
                <c:pt idx="52">
                  <c:v>42401</c:v>
                </c:pt>
                <c:pt idx="53">
                  <c:v>42430</c:v>
                </c:pt>
                <c:pt idx="54">
                  <c:v>42461</c:v>
                </c:pt>
                <c:pt idx="55">
                  <c:v>42491</c:v>
                </c:pt>
                <c:pt idx="56">
                  <c:v>42522</c:v>
                </c:pt>
                <c:pt idx="57">
                  <c:v>42552</c:v>
                </c:pt>
                <c:pt idx="58">
                  <c:v>42583</c:v>
                </c:pt>
                <c:pt idx="59">
                  <c:v>42614</c:v>
                </c:pt>
                <c:pt idx="60">
                  <c:v>42644</c:v>
                </c:pt>
                <c:pt idx="61">
                  <c:v>42675</c:v>
                </c:pt>
                <c:pt idx="62">
                  <c:v>42705</c:v>
                </c:pt>
                <c:pt idx="63">
                  <c:v>42736</c:v>
                </c:pt>
                <c:pt idx="64">
                  <c:v>42767</c:v>
                </c:pt>
                <c:pt idx="65">
                  <c:v>42795</c:v>
                </c:pt>
                <c:pt idx="66">
                  <c:v>42826</c:v>
                </c:pt>
                <c:pt idx="67">
                  <c:v>42856</c:v>
                </c:pt>
                <c:pt idx="68">
                  <c:v>42887</c:v>
                </c:pt>
                <c:pt idx="69">
                  <c:v>42917</c:v>
                </c:pt>
                <c:pt idx="70">
                  <c:v>42948</c:v>
                </c:pt>
                <c:pt idx="71">
                  <c:v>42979</c:v>
                </c:pt>
                <c:pt idx="72">
                  <c:v>43009</c:v>
                </c:pt>
                <c:pt idx="73">
                  <c:v>43040</c:v>
                </c:pt>
                <c:pt idx="74">
                  <c:v>43070</c:v>
                </c:pt>
                <c:pt idx="75">
                  <c:v>43101</c:v>
                </c:pt>
                <c:pt idx="76">
                  <c:v>43132</c:v>
                </c:pt>
                <c:pt idx="77">
                  <c:v>43160</c:v>
                </c:pt>
                <c:pt idx="78">
                  <c:v>43191</c:v>
                </c:pt>
                <c:pt idx="79">
                  <c:v>43221</c:v>
                </c:pt>
                <c:pt idx="80">
                  <c:v>43252</c:v>
                </c:pt>
                <c:pt idx="81">
                  <c:v>43282</c:v>
                </c:pt>
                <c:pt idx="82">
                  <c:v>43313</c:v>
                </c:pt>
                <c:pt idx="83">
                  <c:v>43344</c:v>
                </c:pt>
                <c:pt idx="84">
                  <c:v>43374</c:v>
                </c:pt>
                <c:pt idx="85">
                  <c:v>43405</c:v>
                </c:pt>
                <c:pt idx="86">
                  <c:v>43435</c:v>
                </c:pt>
                <c:pt idx="87">
                  <c:v>43466</c:v>
                </c:pt>
                <c:pt idx="88">
                  <c:v>43497</c:v>
                </c:pt>
                <c:pt idx="89">
                  <c:v>43525</c:v>
                </c:pt>
                <c:pt idx="90">
                  <c:v>43556</c:v>
                </c:pt>
                <c:pt idx="91">
                  <c:v>43586</c:v>
                </c:pt>
                <c:pt idx="92">
                  <c:v>43617</c:v>
                </c:pt>
                <c:pt idx="93">
                  <c:v>43647</c:v>
                </c:pt>
                <c:pt idx="94">
                  <c:v>43678</c:v>
                </c:pt>
                <c:pt idx="95">
                  <c:v>43709</c:v>
                </c:pt>
                <c:pt idx="96">
                  <c:v>43739</c:v>
                </c:pt>
                <c:pt idx="97">
                  <c:v>43770</c:v>
                </c:pt>
                <c:pt idx="98">
                  <c:v>43800</c:v>
                </c:pt>
                <c:pt idx="99">
                  <c:v>43831</c:v>
                </c:pt>
                <c:pt idx="100">
                  <c:v>43862</c:v>
                </c:pt>
                <c:pt idx="101">
                  <c:v>43891</c:v>
                </c:pt>
              </c:numCache>
            </c:numRef>
          </c:cat>
          <c:val>
            <c:numRef>
              <c:f>'Electoral Districts'!$E$243:$DB$243</c:f>
              <c:numCache>
                <c:formatCode>General</c:formatCode>
                <c:ptCount val="102"/>
                <c:pt idx="0">
                  <c:v>0</c:v>
                </c:pt>
                <c:pt idx="1">
                  <c:v>1</c:v>
                </c:pt>
                <c:pt idx="2">
                  <c:v>3</c:v>
                </c:pt>
                <c:pt idx="3">
                  <c:v>0</c:v>
                </c:pt>
                <c:pt idx="4">
                  <c:v>1</c:v>
                </c:pt>
                <c:pt idx="5">
                  <c:v>6</c:v>
                </c:pt>
                <c:pt idx="6">
                  <c:v>8</c:v>
                </c:pt>
                <c:pt idx="7">
                  <c:v>13</c:v>
                </c:pt>
                <c:pt idx="8">
                  <c:v>48</c:v>
                </c:pt>
                <c:pt idx="9">
                  <c:v>92</c:v>
                </c:pt>
                <c:pt idx="10">
                  <c:v>70</c:v>
                </c:pt>
                <c:pt idx="11">
                  <c:v>65</c:v>
                </c:pt>
                <c:pt idx="12">
                  <c:v>73</c:v>
                </c:pt>
                <c:pt idx="13">
                  <c:v>81</c:v>
                </c:pt>
                <c:pt idx="14">
                  <c:v>139</c:v>
                </c:pt>
                <c:pt idx="15">
                  <c:v>105</c:v>
                </c:pt>
                <c:pt idx="16">
                  <c:v>101</c:v>
                </c:pt>
                <c:pt idx="17">
                  <c:v>94</c:v>
                </c:pt>
                <c:pt idx="18">
                  <c:v>64</c:v>
                </c:pt>
                <c:pt idx="19">
                  <c:v>115</c:v>
                </c:pt>
                <c:pt idx="20">
                  <c:v>93</c:v>
                </c:pt>
                <c:pt idx="21">
                  <c:v>103</c:v>
                </c:pt>
                <c:pt idx="22">
                  <c:v>149</c:v>
                </c:pt>
                <c:pt idx="23">
                  <c:v>141</c:v>
                </c:pt>
                <c:pt idx="24">
                  <c:v>115</c:v>
                </c:pt>
                <c:pt idx="25">
                  <c:v>82</c:v>
                </c:pt>
                <c:pt idx="26">
                  <c:v>99</c:v>
                </c:pt>
                <c:pt idx="27">
                  <c:v>95</c:v>
                </c:pt>
                <c:pt idx="28">
                  <c:v>112</c:v>
                </c:pt>
                <c:pt idx="29">
                  <c:v>100</c:v>
                </c:pt>
                <c:pt idx="30">
                  <c:v>93</c:v>
                </c:pt>
                <c:pt idx="31">
                  <c:v>101</c:v>
                </c:pt>
                <c:pt idx="32">
                  <c:v>76</c:v>
                </c:pt>
                <c:pt idx="33">
                  <c:v>74</c:v>
                </c:pt>
                <c:pt idx="34">
                  <c:v>152</c:v>
                </c:pt>
                <c:pt idx="35">
                  <c:v>104</c:v>
                </c:pt>
                <c:pt idx="36">
                  <c:v>123</c:v>
                </c:pt>
                <c:pt idx="37">
                  <c:v>65</c:v>
                </c:pt>
                <c:pt idx="38">
                  <c:v>132</c:v>
                </c:pt>
                <c:pt idx="39">
                  <c:v>91</c:v>
                </c:pt>
                <c:pt idx="40">
                  <c:v>128</c:v>
                </c:pt>
                <c:pt idx="41">
                  <c:v>62</c:v>
                </c:pt>
                <c:pt idx="42">
                  <c:v>65</c:v>
                </c:pt>
                <c:pt idx="43">
                  <c:v>59</c:v>
                </c:pt>
                <c:pt idx="44">
                  <c:v>95</c:v>
                </c:pt>
                <c:pt idx="45">
                  <c:v>121</c:v>
                </c:pt>
                <c:pt idx="46">
                  <c:v>122</c:v>
                </c:pt>
                <c:pt idx="47">
                  <c:v>90</c:v>
                </c:pt>
                <c:pt idx="48">
                  <c:v>112</c:v>
                </c:pt>
                <c:pt idx="49">
                  <c:v>115</c:v>
                </c:pt>
                <c:pt idx="50">
                  <c:v>116</c:v>
                </c:pt>
                <c:pt idx="51">
                  <c:v>119</c:v>
                </c:pt>
                <c:pt idx="52">
                  <c:v>124</c:v>
                </c:pt>
                <c:pt idx="53">
                  <c:v>121</c:v>
                </c:pt>
                <c:pt idx="54">
                  <c:v>92</c:v>
                </c:pt>
                <c:pt idx="55">
                  <c:v>128</c:v>
                </c:pt>
                <c:pt idx="56">
                  <c:v>131</c:v>
                </c:pt>
                <c:pt idx="57">
                  <c:v>118</c:v>
                </c:pt>
                <c:pt idx="58">
                  <c:v>116</c:v>
                </c:pt>
                <c:pt idx="59">
                  <c:v>120</c:v>
                </c:pt>
                <c:pt idx="60">
                  <c:v>98</c:v>
                </c:pt>
                <c:pt idx="61">
                  <c:v>198</c:v>
                </c:pt>
                <c:pt idx="62">
                  <c:v>137</c:v>
                </c:pt>
                <c:pt idx="63">
                  <c:v>174</c:v>
                </c:pt>
                <c:pt idx="64">
                  <c:v>162</c:v>
                </c:pt>
                <c:pt idx="65">
                  <c:v>142</c:v>
                </c:pt>
                <c:pt idx="66">
                  <c:v>111</c:v>
                </c:pt>
                <c:pt idx="67">
                  <c:v>102</c:v>
                </c:pt>
                <c:pt idx="68">
                  <c:v>107</c:v>
                </c:pt>
                <c:pt idx="69">
                  <c:v>100</c:v>
                </c:pt>
                <c:pt idx="70">
                  <c:v>92</c:v>
                </c:pt>
                <c:pt idx="71">
                  <c:v>113</c:v>
                </c:pt>
                <c:pt idx="72">
                  <c:v>137</c:v>
                </c:pt>
                <c:pt idx="73">
                  <c:v>174</c:v>
                </c:pt>
                <c:pt idx="74">
                  <c:v>204</c:v>
                </c:pt>
                <c:pt idx="75">
                  <c:v>130</c:v>
                </c:pt>
                <c:pt idx="76">
                  <c:v>139</c:v>
                </c:pt>
                <c:pt idx="77">
                  <c:v>161</c:v>
                </c:pt>
                <c:pt idx="78">
                  <c:v>132</c:v>
                </c:pt>
                <c:pt idx="79">
                  <c:v>149</c:v>
                </c:pt>
                <c:pt idx="80">
                  <c:v>103</c:v>
                </c:pt>
                <c:pt idx="81">
                  <c:v>106</c:v>
                </c:pt>
                <c:pt idx="82">
                  <c:v>118</c:v>
                </c:pt>
                <c:pt idx="83">
                  <c:v>145</c:v>
                </c:pt>
                <c:pt idx="84">
                  <c:v>174</c:v>
                </c:pt>
                <c:pt idx="85">
                  <c:v>172</c:v>
                </c:pt>
                <c:pt idx="86">
                  <c:v>193</c:v>
                </c:pt>
                <c:pt idx="87">
                  <c:v>224</c:v>
                </c:pt>
                <c:pt idx="88">
                  <c:v>150</c:v>
                </c:pt>
                <c:pt idx="89">
                  <c:v>158</c:v>
                </c:pt>
                <c:pt idx="90">
                  <c:v>139</c:v>
                </c:pt>
                <c:pt idx="91">
                  <c:v>127</c:v>
                </c:pt>
                <c:pt idx="92">
                  <c:v>125</c:v>
                </c:pt>
                <c:pt idx="93">
                  <c:v>128</c:v>
                </c:pt>
                <c:pt idx="94">
                  <c:v>119</c:v>
                </c:pt>
                <c:pt idx="95">
                  <c:v>151</c:v>
                </c:pt>
                <c:pt idx="96">
                  <c:v>186</c:v>
                </c:pt>
                <c:pt idx="97">
                  <c:v>159</c:v>
                </c:pt>
                <c:pt idx="98">
                  <c:v>195</c:v>
                </c:pt>
                <c:pt idx="99">
                  <c:v>170</c:v>
                </c:pt>
                <c:pt idx="100">
                  <c:v>97</c:v>
                </c:pt>
                <c:pt idx="101">
                  <c:v>116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74B-4813-A26E-3269C3C3B0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1228216"/>
        <c:axId val="1"/>
      </c:lineChart>
      <c:dateAx>
        <c:axId val="701228216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Offset val="100"/>
        <c:baseTimeUnit val="months"/>
        <c:majorUnit val="2"/>
        <c:majorTimeUnit val="months"/>
        <c:minorUnit val="1"/>
        <c:minorTimeUnit val="months"/>
      </c:dateAx>
      <c:valAx>
        <c:axId val="1"/>
        <c:scaling>
          <c:orientation val="minMax"/>
          <c:max val="32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0122821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7.xml"/><Relationship Id="rId1" Type="http://schemas.openxmlformats.org/officeDocument/2006/relationships/chart" Target="../charts/chart26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50800</xdr:colOff>
      <xdr:row>31</xdr:row>
      <xdr:rowOff>0</xdr:rowOff>
    </xdr:from>
    <xdr:to>
      <xdr:col>17</xdr:col>
      <xdr:colOff>171450</xdr:colOff>
      <xdr:row>53</xdr:row>
      <xdr:rowOff>19050</xdr:rowOff>
    </xdr:to>
    <xdr:graphicFrame macro="">
      <xdr:nvGraphicFramePr>
        <xdr:cNvPr id="59294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590550</xdr:colOff>
      <xdr:row>30</xdr:row>
      <xdr:rowOff>102870</xdr:rowOff>
    </xdr:from>
    <xdr:to>
      <xdr:col>33</xdr:col>
      <xdr:colOff>563880</xdr:colOff>
      <xdr:row>53</xdr:row>
      <xdr:rowOff>35560</xdr:rowOff>
    </xdr:to>
    <xdr:graphicFrame macro="">
      <xdr:nvGraphicFramePr>
        <xdr:cNvPr id="592941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78</xdr:row>
      <xdr:rowOff>148590</xdr:rowOff>
    </xdr:from>
    <xdr:to>
      <xdr:col>17</xdr:col>
      <xdr:colOff>57150</xdr:colOff>
      <xdr:row>103</xdr:row>
      <xdr:rowOff>53340</xdr:rowOff>
    </xdr:to>
    <xdr:graphicFrame macro="">
      <xdr:nvGraphicFramePr>
        <xdr:cNvPr id="592941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19050</xdr:colOff>
      <xdr:row>53</xdr:row>
      <xdr:rowOff>147320</xdr:rowOff>
    </xdr:from>
    <xdr:to>
      <xdr:col>17</xdr:col>
      <xdr:colOff>144780</xdr:colOff>
      <xdr:row>78</xdr:row>
      <xdr:rowOff>27940</xdr:rowOff>
    </xdr:to>
    <xdr:graphicFrame macro="">
      <xdr:nvGraphicFramePr>
        <xdr:cNvPr id="592941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11430</xdr:colOff>
      <xdr:row>53</xdr:row>
      <xdr:rowOff>137160</xdr:rowOff>
    </xdr:from>
    <xdr:to>
      <xdr:col>33</xdr:col>
      <xdr:colOff>582930</xdr:colOff>
      <xdr:row>77</xdr:row>
      <xdr:rowOff>148590</xdr:rowOff>
    </xdr:to>
    <xdr:graphicFrame macro="">
      <xdr:nvGraphicFramePr>
        <xdr:cNvPr id="592941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11430</xdr:colOff>
      <xdr:row>78</xdr:row>
      <xdr:rowOff>129540</xdr:rowOff>
    </xdr:from>
    <xdr:to>
      <xdr:col>33</xdr:col>
      <xdr:colOff>609600</xdr:colOff>
      <xdr:row>102</xdr:row>
      <xdr:rowOff>156210</xdr:rowOff>
    </xdr:to>
    <xdr:graphicFrame macro="">
      <xdr:nvGraphicFramePr>
        <xdr:cNvPr id="5929415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0</xdr:colOff>
      <xdr:row>108</xdr:row>
      <xdr:rowOff>148590</xdr:rowOff>
    </xdr:from>
    <xdr:to>
      <xdr:col>15</xdr:col>
      <xdr:colOff>30480</xdr:colOff>
      <xdr:row>128</xdr:row>
      <xdr:rowOff>118110</xdr:rowOff>
    </xdr:to>
    <xdr:graphicFrame macro="">
      <xdr:nvGraphicFramePr>
        <xdr:cNvPr id="5929417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15</xdr:col>
      <xdr:colOff>601980</xdr:colOff>
      <xdr:row>108</xdr:row>
      <xdr:rowOff>144780</xdr:rowOff>
    </xdr:from>
    <xdr:to>
      <xdr:col>29</xdr:col>
      <xdr:colOff>381000</xdr:colOff>
      <xdr:row>128</xdr:row>
      <xdr:rowOff>128270</xdr:rowOff>
    </xdr:to>
    <xdr:graphicFrame macro="">
      <xdr:nvGraphicFramePr>
        <xdr:cNvPr id="5929418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11430</xdr:colOff>
      <xdr:row>131</xdr:row>
      <xdr:rowOff>0</xdr:rowOff>
    </xdr:from>
    <xdr:to>
      <xdr:col>14</xdr:col>
      <xdr:colOff>601980</xdr:colOff>
      <xdr:row>150</xdr:row>
      <xdr:rowOff>0</xdr:rowOff>
    </xdr:to>
    <xdr:graphicFrame macro="">
      <xdr:nvGraphicFramePr>
        <xdr:cNvPr id="5929419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15</xdr:col>
      <xdr:colOff>601980</xdr:colOff>
      <xdr:row>131</xdr:row>
      <xdr:rowOff>7620</xdr:rowOff>
    </xdr:from>
    <xdr:to>
      <xdr:col>29</xdr:col>
      <xdr:colOff>354330</xdr:colOff>
      <xdr:row>149</xdr:row>
      <xdr:rowOff>148590</xdr:rowOff>
    </xdr:to>
    <xdr:graphicFrame macro="">
      <xdr:nvGraphicFramePr>
        <xdr:cNvPr id="5929420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</xdr:col>
      <xdr:colOff>30480</xdr:colOff>
      <xdr:row>151</xdr:row>
      <xdr:rowOff>7620</xdr:rowOff>
    </xdr:from>
    <xdr:to>
      <xdr:col>15</xdr:col>
      <xdr:colOff>11430</xdr:colOff>
      <xdr:row>172</xdr:row>
      <xdr:rowOff>19050</xdr:rowOff>
    </xdr:to>
    <xdr:graphicFrame macro="">
      <xdr:nvGraphicFramePr>
        <xdr:cNvPr id="5929421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15</xdr:col>
      <xdr:colOff>601980</xdr:colOff>
      <xdr:row>151</xdr:row>
      <xdr:rowOff>7620</xdr:rowOff>
    </xdr:from>
    <xdr:to>
      <xdr:col>29</xdr:col>
      <xdr:colOff>342900</xdr:colOff>
      <xdr:row>172</xdr:row>
      <xdr:rowOff>7620</xdr:rowOff>
    </xdr:to>
    <xdr:graphicFrame macro="">
      <xdr:nvGraphicFramePr>
        <xdr:cNvPr id="5929422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29</xdr:col>
      <xdr:colOff>514350</xdr:colOff>
      <xdr:row>131</xdr:row>
      <xdr:rowOff>19050</xdr:rowOff>
    </xdr:from>
    <xdr:to>
      <xdr:col>42</xdr:col>
      <xdr:colOff>533400</xdr:colOff>
      <xdr:row>149</xdr:row>
      <xdr:rowOff>133350</xdr:rowOff>
    </xdr:to>
    <xdr:graphicFrame macro="">
      <xdr:nvGraphicFramePr>
        <xdr:cNvPr id="5929423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29</xdr:col>
      <xdr:colOff>601980</xdr:colOff>
      <xdr:row>151</xdr:row>
      <xdr:rowOff>26670</xdr:rowOff>
    </xdr:from>
    <xdr:to>
      <xdr:col>43</xdr:col>
      <xdr:colOff>0</xdr:colOff>
      <xdr:row>172</xdr:row>
      <xdr:rowOff>26670</xdr:rowOff>
    </xdr:to>
    <xdr:graphicFrame macro="">
      <xdr:nvGraphicFramePr>
        <xdr:cNvPr id="5929424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44</xdr:col>
      <xdr:colOff>30480</xdr:colOff>
      <xdr:row>131</xdr:row>
      <xdr:rowOff>26670</xdr:rowOff>
    </xdr:from>
    <xdr:to>
      <xdr:col>57</xdr:col>
      <xdr:colOff>297180</xdr:colOff>
      <xdr:row>150</xdr:row>
      <xdr:rowOff>26670</xdr:rowOff>
    </xdr:to>
    <xdr:graphicFrame macro="">
      <xdr:nvGraphicFramePr>
        <xdr:cNvPr id="5929425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44</xdr:col>
      <xdr:colOff>11430</xdr:colOff>
      <xdr:row>150</xdr:row>
      <xdr:rowOff>148590</xdr:rowOff>
    </xdr:from>
    <xdr:to>
      <xdr:col>57</xdr:col>
      <xdr:colOff>278130</xdr:colOff>
      <xdr:row>171</xdr:row>
      <xdr:rowOff>148590</xdr:rowOff>
    </xdr:to>
    <xdr:graphicFrame macro="">
      <xdr:nvGraphicFramePr>
        <xdr:cNvPr id="5929426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43</xdr:col>
      <xdr:colOff>601980</xdr:colOff>
      <xdr:row>108</xdr:row>
      <xdr:rowOff>137160</xdr:rowOff>
    </xdr:from>
    <xdr:to>
      <xdr:col>57</xdr:col>
      <xdr:colOff>266700</xdr:colOff>
      <xdr:row>128</xdr:row>
      <xdr:rowOff>118110</xdr:rowOff>
    </xdr:to>
    <xdr:graphicFrame macro="">
      <xdr:nvGraphicFramePr>
        <xdr:cNvPr id="5929427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30</xdr:col>
      <xdr:colOff>2540</xdr:colOff>
      <xdr:row>108</xdr:row>
      <xdr:rowOff>154940</xdr:rowOff>
    </xdr:from>
    <xdr:to>
      <xdr:col>43</xdr:col>
      <xdr:colOff>2540</xdr:colOff>
      <xdr:row>128</xdr:row>
      <xdr:rowOff>135890</xdr:rowOff>
    </xdr:to>
    <xdr:graphicFrame macro="">
      <xdr:nvGraphicFramePr>
        <xdr:cNvPr id="5929428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2</xdr:col>
      <xdr:colOff>0</xdr:colOff>
      <xdr:row>173</xdr:row>
      <xdr:rowOff>6350</xdr:rowOff>
    </xdr:from>
    <xdr:to>
      <xdr:col>14</xdr:col>
      <xdr:colOff>582930</xdr:colOff>
      <xdr:row>193</xdr:row>
      <xdr:rowOff>15240</xdr:rowOff>
    </xdr:to>
    <xdr:graphicFrame macro="">
      <xdr:nvGraphicFramePr>
        <xdr:cNvPr id="5929429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15</xdr:col>
      <xdr:colOff>582930</xdr:colOff>
      <xdr:row>173</xdr:row>
      <xdr:rowOff>7620</xdr:rowOff>
    </xdr:from>
    <xdr:to>
      <xdr:col>29</xdr:col>
      <xdr:colOff>335280</xdr:colOff>
      <xdr:row>193</xdr:row>
      <xdr:rowOff>0</xdr:rowOff>
    </xdr:to>
    <xdr:graphicFrame macro="">
      <xdr:nvGraphicFramePr>
        <xdr:cNvPr id="5929430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17</xdr:col>
      <xdr:colOff>466725</xdr:colOff>
      <xdr:row>0</xdr:row>
      <xdr:rowOff>660400</xdr:rowOff>
    </xdr:from>
    <xdr:to>
      <xdr:col>41</xdr:col>
      <xdr:colOff>9525</xdr:colOff>
      <xdr:row>28</xdr:row>
      <xdr:rowOff>38100</xdr:rowOff>
    </xdr:to>
    <xdr:graphicFrame macro="">
      <xdr:nvGraphicFramePr>
        <xdr:cNvPr id="5929431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</xdr:col>
      <xdr:colOff>152400</xdr:colOff>
      <xdr:row>195</xdr:row>
      <xdr:rowOff>0</xdr:rowOff>
    </xdr:from>
    <xdr:to>
      <xdr:col>23</xdr:col>
      <xdr:colOff>584200</xdr:colOff>
      <xdr:row>236</xdr:row>
      <xdr:rowOff>19845</xdr:rowOff>
    </xdr:to>
    <xdr:graphicFrame macro="">
      <xdr:nvGraphicFramePr>
        <xdr:cNvPr id="25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41</xdr:col>
      <xdr:colOff>606424</xdr:colOff>
      <xdr:row>0</xdr:row>
      <xdr:rowOff>704849</xdr:rowOff>
    </xdr:from>
    <xdr:to>
      <xdr:col>63</xdr:col>
      <xdr:colOff>38100</xdr:colOff>
      <xdr:row>28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28</xdr:col>
      <xdr:colOff>0</xdr:colOff>
      <xdr:row>195</xdr:row>
      <xdr:rowOff>0</xdr:rowOff>
    </xdr:from>
    <xdr:to>
      <xdr:col>49</xdr:col>
      <xdr:colOff>425451</xdr:colOff>
      <xdr:row>236</xdr:row>
      <xdr:rowOff>19845</xdr:rowOff>
    </xdr:to>
    <xdr:graphicFrame macro="">
      <xdr:nvGraphicFramePr>
        <xdr:cNvPr id="26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</xdr:col>
      <xdr:colOff>95251</xdr:colOff>
      <xdr:row>0</xdr:row>
      <xdr:rowOff>654051</xdr:rowOff>
    </xdr:from>
    <xdr:to>
      <xdr:col>17</xdr:col>
      <xdr:colOff>228599</xdr:colOff>
      <xdr:row>28</xdr:row>
      <xdr:rowOff>107949</xdr:rowOff>
    </xdr:to>
    <xdr:graphicFrame macro="">
      <xdr:nvGraphicFramePr>
        <xdr:cNvPr id="3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247650</xdr:colOff>
      <xdr:row>102</xdr:row>
      <xdr:rowOff>7620</xdr:rowOff>
    </xdr:from>
    <xdr:to>
      <xdr:col>25</xdr:col>
      <xdr:colOff>476250</xdr:colOff>
      <xdr:row>124</xdr:row>
      <xdr:rowOff>53340</xdr:rowOff>
    </xdr:to>
    <xdr:graphicFrame macro="">
      <xdr:nvGraphicFramePr>
        <xdr:cNvPr id="358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70</xdr:col>
      <xdr:colOff>400050</xdr:colOff>
      <xdr:row>106</xdr:row>
      <xdr:rowOff>45720</xdr:rowOff>
    </xdr:from>
    <xdr:to>
      <xdr:col>81</xdr:col>
      <xdr:colOff>240030</xdr:colOff>
      <xdr:row>137</xdr:row>
      <xdr:rowOff>38100</xdr:rowOff>
    </xdr:to>
    <xdr:graphicFrame macro="">
      <xdr:nvGraphicFramePr>
        <xdr:cNvPr id="358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223837</xdr:colOff>
      <xdr:row>39</xdr:row>
      <xdr:rowOff>145254</xdr:rowOff>
    </xdr:from>
    <xdr:to>
      <xdr:col>40</xdr:col>
      <xdr:colOff>609600</xdr:colOff>
      <xdr:row>81</xdr:row>
      <xdr:rowOff>133349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urhamcp.sharepoint.com/sites/durhamfbstaff/Shared%20Documents/Foodbank%20Statistics/4f.%20Statistics/Regular%20Reports/Big%20Picture%20Statistic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lobal"/>
      <sheetName val="Sheet2"/>
      <sheetName val="Reasons"/>
      <sheetName val="Sheet1"/>
    </sheetNames>
    <sheetDataSet>
      <sheetData sheetId="0">
        <row r="1">
          <cell r="L1" t="str">
            <v>Number fed</v>
          </cell>
        </row>
        <row r="3">
          <cell r="A3">
            <v>40787</v>
          </cell>
        </row>
        <row r="4">
          <cell r="A4">
            <v>40817</v>
          </cell>
          <cell r="M4">
            <v>18</v>
          </cell>
        </row>
        <row r="5">
          <cell r="A5">
            <v>40848</v>
          </cell>
          <cell r="M5">
            <v>58</v>
          </cell>
        </row>
        <row r="6">
          <cell r="A6">
            <v>40878</v>
          </cell>
          <cell r="M6">
            <v>237</v>
          </cell>
          <cell r="O6"/>
        </row>
        <row r="7">
          <cell r="A7">
            <v>40909</v>
          </cell>
          <cell r="M7">
            <v>130</v>
          </cell>
          <cell r="O7"/>
        </row>
        <row r="8">
          <cell r="A8">
            <v>40940</v>
          </cell>
          <cell r="M8">
            <v>193</v>
          </cell>
          <cell r="O8"/>
        </row>
        <row r="9">
          <cell r="A9">
            <v>40969</v>
          </cell>
          <cell r="M9">
            <v>302</v>
          </cell>
          <cell r="O9"/>
        </row>
        <row r="10">
          <cell r="A10">
            <v>41000</v>
          </cell>
          <cell r="M10">
            <v>239</v>
          </cell>
          <cell r="O10"/>
        </row>
        <row r="11">
          <cell r="A11">
            <v>41030</v>
          </cell>
          <cell r="M11">
            <v>287</v>
          </cell>
          <cell r="O11"/>
        </row>
        <row r="12">
          <cell r="A12">
            <v>41061</v>
          </cell>
          <cell r="M12">
            <v>348</v>
          </cell>
          <cell r="O12"/>
        </row>
        <row r="13">
          <cell r="A13">
            <v>41091</v>
          </cell>
          <cell r="M13">
            <v>464</v>
          </cell>
          <cell r="O13"/>
        </row>
        <row r="14">
          <cell r="A14">
            <v>41122</v>
          </cell>
          <cell r="M14">
            <v>587</v>
          </cell>
          <cell r="O14"/>
        </row>
        <row r="15">
          <cell r="A15">
            <v>41153</v>
          </cell>
          <cell r="M15">
            <v>346</v>
          </cell>
          <cell r="O15"/>
        </row>
        <row r="16">
          <cell r="A16">
            <v>41183</v>
          </cell>
          <cell r="M16">
            <v>495</v>
          </cell>
          <cell r="O16"/>
        </row>
        <row r="17">
          <cell r="A17">
            <v>41214</v>
          </cell>
          <cell r="M17">
            <v>560</v>
          </cell>
          <cell r="O17">
            <v>307.86111111111109</v>
          </cell>
        </row>
        <row r="18">
          <cell r="A18">
            <v>41244</v>
          </cell>
          <cell r="M18">
            <v>724</v>
          </cell>
          <cell r="O18">
            <v>348.58333333333331</v>
          </cell>
        </row>
        <row r="19">
          <cell r="A19">
            <v>41275</v>
          </cell>
          <cell r="M19">
            <v>529</v>
          </cell>
          <cell r="O19">
            <v>387.13888888888886</v>
          </cell>
        </row>
        <row r="20">
          <cell r="A20">
            <v>41306</v>
          </cell>
          <cell r="M20">
            <v>662</v>
          </cell>
          <cell r="O20">
            <v>424.77777777777777</v>
          </cell>
        </row>
        <row r="21">
          <cell r="A21">
            <v>41334</v>
          </cell>
          <cell r="M21">
            <v>764</v>
          </cell>
          <cell r="O21">
            <v>461.72222222222217</v>
          </cell>
        </row>
        <row r="22">
          <cell r="A22">
            <v>41365</v>
          </cell>
          <cell r="M22">
            <v>880</v>
          </cell>
          <cell r="O22">
            <v>505.38888888888891</v>
          </cell>
        </row>
        <row r="23">
          <cell r="A23">
            <v>41395</v>
          </cell>
          <cell r="M23">
            <v>1109</v>
          </cell>
          <cell r="O23">
            <v>558.8611111111112</v>
          </cell>
        </row>
        <row r="24">
          <cell r="A24">
            <v>41426</v>
          </cell>
          <cell r="M24">
            <v>1065</v>
          </cell>
          <cell r="O24">
            <v>619.41666666666674</v>
          </cell>
        </row>
        <row r="25">
          <cell r="A25">
            <v>41456</v>
          </cell>
          <cell r="M25">
            <v>1171</v>
          </cell>
          <cell r="O25">
            <v>681.80555555555566</v>
          </cell>
        </row>
        <row r="26">
          <cell r="A26">
            <v>41487</v>
          </cell>
          <cell r="M26">
            <v>1087</v>
          </cell>
          <cell r="O26">
            <v>735.25</v>
          </cell>
        </row>
        <row r="27">
          <cell r="A27">
            <v>41518</v>
          </cell>
          <cell r="M27">
            <v>932</v>
          </cell>
          <cell r="O27">
            <v>785.05555555555566</v>
          </cell>
        </row>
        <row r="28">
          <cell r="A28">
            <v>41548</v>
          </cell>
          <cell r="M28">
            <v>1361</v>
          </cell>
          <cell r="O28">
            <v>839.27777777777783</v>
          </cell>
        </row>
        <row r="29">
          <cell r="A29">
            <v>41579</v>
          </cell>
          <cell r="M29">
            <v>1094</v>
          </cell>
          <cell r="O29">
            <v>894.44444444444446</v>
          </cell>
        </row>
        <row r="30">
          <cell r="A30">
            <v>41609</v>
          </cell>
          <cell r="M30">
            <v>1305</v>
          </cell>
          <cell r="O30">
            <v>949.47222222222217</v>
          </cell>
        </row>
        <row r="31">
          <cell r="A31">
            <v>41640</v>
          </cell>
          <cell r="M31">
            <v>1428</v>
          </cell>
          <cell r="O31">
            <v>1005.4166666666666</v>
          </cell>
        </row>
        <row r="32">
          <cell r="A32">
            <v>41671</v>
          </cell>
          <cell r="M32">
            <v>1335</v>
          </cell>
          <cell r="O32">
            <v>1065.2222222222224</v>
          </cell>
        </row>
        <row r="33">
          <cell r="A33">
            <v>41699</v>
          </cell>
          <cell r="M33">
            <v>1384</v>
          </cell>
          <cell r="O33">
            <v>1126.1111111111111</v>
          </cell>
        </row>
        <row r="34">
          <cell r="A34">
            <v>41730</v>
          </cell>
          <cell r="M34">
            <v>1331</v>
          </cell>
          <cell r="O34">
            <v>1174.5555555555554</v>
          </cell>
        </row>
        <row r="35">
          <cell r="A35">
            <v>41760</v>
          </cell>
          <cell r="M35">
            <v>1180</v>
          </cell>
          <cell r="O35">
            <v>1206.2777777777778</v>
          </cell>
        </row>
        <row r="36">
          <cell r="A36">
            <v>41791</v>
          </cell>
          <cell r="M36">
            <v>1061</v>
          </cell>
          <cell r="O36">
            <v>1220.6666666666667</v>
          </cell>
        </row>
        <row r="37">
          <cell r="A37">
            <v>41821</v>
          </cell>
          <cell r="M37">
            <v>1302</v>
          </cell>
          <cell r="O37">
            <v>1226.1666666666667</v>
          </cell>
        </row>
        <row r="38">
          <cell r="A38">
            <v>41852</v>
          </cell>
          <cell r="M38">
            <v>1444</v>
          </cell>
          <cell r="O38">
            <v>1239.6111111111111</v>
          </cell>
        </row>
        <row r="39">
          <cell r="A39">
            <v>41883</v>
          </cell>
          <cell r="M39">
            <v>1344</v>
          </cell>
          <cell r="O39">
            <v>1264.6111111111111</v>
          </cell>
        </row>
        <row r="40">
          <cell r="A40">
            <v>41913</v>
          </cell>
          <cell r="M40">
            <v>1223</v>
          </cell>
          <cell r="O40">
            <v>1282.1388888888889</v>
          </cell>
        </row>
        <row r="41">
          <cell r="A41">
            <v>41944</v>
          </cell>
          <cell r="M41">
            <v>1152</v>
          </cell>
          <cell r="O41">
            <v>1291.3611111111111</v>
          </cell>
        </row>
        <row r="42">
          <cell r="A42">
            <v>41974</v>
          </cell>
          <cell r="M42">
            <v>1624</v>
          </cell>
          <cell r="O42">
            <v>1298</v>
          </cell>
        </row>
        <row r="43">
          <cell r="A43">
            <v>42005</v>
          </cell>
          <cell r="M43">
            <v>1003</v>
          </cell>
          <cell r="O43">
            <v>1296.6666666666665</v>
          </cell>
        </row>
        <row r="44">
          <cell r="A44">
            <v>42036</v>
          </cell>
          <cell r="M44">
            <v>972</v>
          </cell>
          <cell r="O44">
            <v>1283.6388888888887</v>
          </cell>
        </row>
        <row r="45">
          <cell r="A45">
            <v>42064</v>
          </cell>
          <cell r="M45">
            <v>1062</v>
          </cell>
          <cell r="O45">
            <v>1252.8055555555554</v>
          </cell>
          <cell r="Y45"/>
          <cell r="AL45" t="str">
            <v>Food Only</v>
          </cell>
        </row>
        <row r="46">
          <cell r="A46">
            <v>42095</v>
          </cell>
          <cell r="M46">
            <v>721</v>
          </cell>
          <cell r="O46">
            <v>1216.8333333333333</v>
          </cell>
          <cell r="Y46">
            <v>42</v>
          </cell>
          <cell r="AN46">
            <v>679</v>
          </cell>
        </row>
        <row r="47">
          <cell r="A47">
            <v>42125</v>
          </cell>
          <cell r="M47">
            <v>1069</v>
          </cell>
          <cell r="O47">
            <v>1187.8611111111111</v>
          </cell>
          <cell r="Y47">
            <v>265</v>
          </cell>
          <cell r="AN47">
            <v>804</v>
          </cell>
        </row>
        <row r="48">
          <cell r="A48">
            <v>42156</v>
          </cell>
          <cell r="M48">
            <v>1197</v>
          </cell>
          <cell r="O48">
            <v>1171.6111111111111</v>
          </cell>
          <cell r="Y48">
            <v>433</v>
          </cell>
          <cell r="AN48">
            <v>764</v>
          </cell>
        </row>
        <row r="49">
          <cell r="A49">
            <v>42186</v>
          </cell>
          <cell r="M49">
            <v>1191</v>
          </cell>
          <cell r="O49">
            <v>1169.2222222222224</v>
          </cell>
          <cell r="Y49">
            <v>284</v>
          </cell>
          <cell r="AN49">
            <v>907</v>
          </cell>
        </row>
        <row r="50">
          <cell r="A50">
            <v>42217</v>
          </cell>
          <cell r="M50">
            <v>1028</v>
          </cell>
          <cell r="O50">
            <v>1158.3611111111111</v>
          </cell>
          <cell r="Y50">
            <v>292</v>
          </cell>
          <cell r="AN50">
            <v>736</v>
          </cell>
        </row>
        <row r="51">
          <cell r="A51">
            <v>42248</v>
          </cell>
          <cell r="M51">
            <v>1319</v>
          </cell>
          <cell r="O51">
            <v>1143.0277777777778</v>
          </cell>
          <cell r="Y51">
            <v>612</v>
          </cell>
          <cell r="AN51">
            <v>707</v>
          </cell>
        </row>
        <row r="52">
          <cell r="A52">
            <v>42278</v>
          </cell>
          <cell r="M52">
            <v>1223</v>
          </cell>
          <cell r="O52">
            <v>1130.7777777777778</v>
          </cell>
          <cell r="Y52">
            <v>632</v>
          </cell>
          <cell r="AN52">
            <v>591</v>
          </cell>
        </row>
        <row r="53">
          <cell r="A53">
            <v>42309</v>
          </cell>
          <cell r="M53">
            <v>1403</v>
          </cell>
          <cell r="O53">
            <v>1137.0555555555557</v>
          </cell>
          <cell r="Y53">
            <v>655</v>
          </cell>
          <cell r="AN53">
            <v>748</v>
          </cell>
        </row>
        <row r="54">
          <cell r="A54">
            <v>42339</v>
          </cell>
          <cell r="M54">
            <v>2111</v>
          </cell>
          <cell r="O54">
            <v>1157.5555555555557</v>
          </cell>
          <cell r="Y54">
            <v>982</v>
          </cell>
          <cell r="AN54">
            <v>1129</v>
          </cell>
        </row>
        <row r="55">
          <cell r="A55">
            <v>42370</v>
          </cell>
          <cell r="M55">
            <v>1732</v>
          </cell>
          <cell r="O55">
            <v>1198.3055555555554</v>
          </cell>
          <cell r="Y55">
            <v>1074</v>
          </cell>
          <cell r="AN55">
            <v>658</v>
          </cell>
        </row>
        <row r="56">
          <cell r="A56">
            <v>42401</v>
          </cell>
          <cell r="M56">
            <v>1535</v>
          </cell>
          <cell r="O56">
            <v>1247.7222222222219</v>
          </cell>
          <cell r="Y56">
            <v>874</v>
          </cell>
          <cell r="AN56">
            <v>661</v>
          </cell>
        </row>
        <row r="57">
          <cell r="A57">
            <v>42430</v>
          </cell>
          <cell r="M57">
            <v>1625</v>
          </cell>
          <cell r="O57">
            <v>1299.2499999999998</v>
          </cell>
          <cell r="Y57">
            <v>812</v>
          </cell>
          <cell r="AN57">
            <v>813</v>
          </cell>
        </row>
        <row r="58">
          <cell r="A58">
            <v>42461</v>
          </cell>
          <cell r="M58">
            <v>964</v>
          </cell>
          <cell r="O58">
            <v>1337.2777777777776</v>
          </cell>
          <cell r="Y58">
            <v>501</v>
          </cell>
          <cell r="AN58">
            <v>463</v>
          </cell>
        </row>
        <row r="59">
          <cell r="A59">
            <v>42491</v>
          </cell>
          <cell r="M59">
            <v>1242</v>
          </cell>
          <cell r="O59">
            <v>1364.4722222222219</v>
          </cell>
          <cell r="Y59">
            <v>453</v>
          </cell>
          <cell r="AN59">
            <v>789</v>
          </cell>
        </row>
        <row r="60">
          <cell r="A60">
            <v>42522</v>
          </cell>
          <cell r="M60">
            <v>1123</v>
          </cell>
          <cell r="O60">
            <v>1373.9722222222219</v>
          </cell>
          <cell r="Y60">
            <v>476</v>
          </cell>
          <cell r="AN60">
            <v>647</v>
          </cell>
        </row>
        <row r="61">
          <cell r="A61">
            <v>42552</v>
          </cell>
          <cell r="M61">
            <v>1098</v>
          </cell>
          <cell r="O61">
            <v>1374.1388888888887</v>
          </cell>
          <cell r="Y61">
            <v>395</v>
          </cell>
          <cell r="AN61">
            <v>703</v>
          </cell>
        </row>
        <row r="62">
          <cell r="A62">
            <v>42583</v>
          </cell>
          <cell r="M62">
            <v>1104</v>
          </cell>
          <cell r="O62">
            <v>1371.6111111111111</v>
          </cell>
          <cell r="Y62">
            <v>425</v>
          </cell>
          <cell r="AN62">
            <v>679</v>
          </cell>
        </row>
        <row r="63">
          <cell r="A63">
            <v>42614</v>
          </cell>
          <cell r="M63">
            <v>1335</v>
          </cell>
          <cell r="O63">
            <v>1371.5833333333333</v>
          </cell>
          <cell r="Y63">
            <v>498</v>
          </cell>
          <cell r="AN63">
            <v>837</v>
          </cell>
        </row>
        <row r="64">
          <cell r="A64">
            <v>42644</v>
          </cell>
          <cell r="M64">
            <v>1255</v>
          </cell>
          <cell r="O64">
            <v>1375.0277777777781</v>
          </cell>
          <cell r="Y64">
            <v>615</v>
          </cell>
          <cell r="AN64">
            <v>640</v>
          </cell>
        </row>
        <row r="65">
          <cell r="A65">
            <v>42675</v>
          </cell>
          <cell r="M65">
            <v>1799</v>
          </cell>
          <cell r="O65">
            <v>1387.3611111111113</v>
          </cell>
          <cell r="Y65">
            <v>1010</v>
          </cell>
          <cell r="AN65">
            <v>789</v>
          </cell>
        </row>
        <row r="66">
          <cell r="A66">
            <v>42705</v>
          </cell>
          <cell r="M66">
            <v>1718</v>
          </cell>
          <cell r="O66">
            <v>1388.3333333333337</v>
          </cell>
          <cell r="Y66">
            <v>917</v>
          </cell>
          <cell r="AN66">
            <v>801</v>
          </cell>
        </row>
        <row r="67">
          <cell r="A67">
            <v>42736</v>
          </cell>
          <cell r="M67">
            <v>1633</v>
          </cell>
          <cell r="O67">
            <v>1385.6666666666667</v>
          </cell>
          <cell r="Y67">
            <v>929</v>
          </cell>
          <cell r="AN67">
            <v>704</v>
          </cell>
        </row>
        <row r="68">
          <cell r="A68">
            <v>42767</v>
          </cell>
          <cell r="M68">
            <v>1572</v>
          </cell>
          <cell r="O68">
            <v>1373.0277777777781</v>
          </cell>
          <cell r="Y68">
            <v>911</v>
          </cell>
          <cell r="AN68">
            <v>661</v>
          </cell>
        </row>
        <row r="69">
          <cell r="A69">
            <v>42795</v>
          </cell>
          <cell r="M69">
            <v>1781</v>
          </cell>
          <cell r="O69">
            <v>1375.6388888888887</v>
          </cell>
          <cell r="Y69">
            <v>867</v>
          </cell>
          <cell r="AN69">
            <v>914</v>
          </cell>
        </row>
        <row r="70">
          <cell r="A70">
            <v>42826</v>
          </cell>
          <cell r="M70">
            <v>1205</v>
          </cell>
          <cell r="O70">
            <v>1387.6944444444443</v>
          </cell>
          <cell r="Y70">
            <v>540</v>
          </cell>
          <cell r="AN70">
            <v>665</v>
          </cell>
        </row>
        <row r="71">
          <cell r="A71">
            <v>42856</v>
          </cell>
          <cell r="M71">
            <v>1242</v>
          </cell>
          <cell r="O71">
            <v>1398.7222222222219</v>
          </cell>
          <cell r="Y71">
            <v>524</v>
          </cell>
          <cell r="AN71">
            <v>718</v>
          </cell>
        </row>
        <row r="72">
          <cell r="A72">
            <v>42887</v>
          </cell>
          <cell r="M72">
            <v>1295</v>
          </cell>
          <cell r="O72">
            <v>1410.1944444444446</v>
          </cell>
          <cell r="Y72">
            <v>529</v>
          </cell>
          <cell r="AN72">
            <v>766</v>
          </cell>
        </row>
        <row r="73">
          <cell r="A73">
            <v>42917</v>
          </cell>
          <cell r="M73">
            <v>1236</v>
          </cell>
          <cell r="O73">
            <v>1418.8055555555557</v>
          </cell>
          <cell r="Y73">
            <v>528</v>
          </cell>
          <cell r="AN73">
            <v>708</v>
          </cell>
        </row>
        <row r="74">
          <cell r="A74">
            <v>42948</v>
          </cell>
          <cell r="M74">
            <v>1261</v>
          </cell>
          <cell r="O74">
            <v>1431.7777777777781</v>
          </cell>
          <cell r="Y74">
            <v>540</v>
          </cell>
          <cell r="AN74">
            <v>721</v>
          </cell>
        </row>
        <row r="75">
          <cell r="A75">
            <v>42979</v>
          </cell>
          <cell r="M75">
            <v>1195</v>
          </cell>
          <cell r="O75">
            <v>1436.0833333333337</v>
          </cell>
          <cell r="Y75">
            <v>555</v>
          </cell>
          <cell r="AN75">
            <v>640</v>
          </cell>
        </row>
        <row r="76">
          <cell r="A76">
            <v>43009</v>
          </cell>
          <cell r="M76">
            <v>1276</v>
          </cell>
          <cell r="O76">
            <v>1437.1388888888889</v>
          </cell>
          <cell r="Y76">
            <v>577</v>
          </cell>
          <cell r="AN76">
            <v>699</v>
          </cell>
        </row>
        <row r="77">
          <cell r="A77">
            <v>43040</v>
          </cell>
          <cell r="M77">
            <v>1803</v>
          </cell>
          <cell r="O77">
            <v>1433.9444444444443</v>
          </cell>
          <cell r="Y77">
            <v>938</v>
          </cell>
          <cell r="AN77">
            <v>865</v>
          </cell>
        </row>
        <row r="78">
          <cell r="A78">
            <v>43070</v>
          </cell>
          <cell r="M78">
            <v>2027</v>
          </cell>
          <cell r="O78">
            <v>1443.2222222222219</v>
          </cell>
          <cell r="Y78">
            <v>1058</v>
          </cell>
          <cell r="AN78">
            <v>969</v>
          </cell>
        </row>
        <row r="79">
          <cell r="A79">
            <v>43101</v>
          </cell>
          <cell r="M79">
            <v>1562</v>
          </cell>
          <cell r="O79">
            <v>1449.9444444444443</v>
          </cell>
          <cell r="Y79">
            <v>914</v>
          </cell>
          <cell r="AN79">
            <v>648</v>
          </cell>
        </row>
        <row r="80">
          <cell r="A80">
            <v>43132</v>
          </cell>
          <cell r="M80">
            <v>1492</v>
          </cell>
          <cell r="O80">
            <v>1454.3333333333333</v>
          </cell>
          <cell r="Y80">
            <v>808</v>
          </cell>
          <cell r="AN80">
            <v>684</v>
          </cell>
        </row>
        <row r="81">
          <cell r="A81">
            <v>43160</v>
          </cell>
          <cell r="M81">
            <v>1721</v>
          </cell>
          <cell r="O81">
            <v>1448.4722222222224</v>
          </cell>
          <cell r="Y81">
            <v>970</v>
          </cell>
          <cell r="AN81">
            <v>790</v>
          </cell>
        </row>
        <row r="82">
          <cell r="A82">
            <v>43191</v>
          </cell>
          <cell r="M82">
            <v>1364</v>
          </cell>
          <cell r="O82">
            <v>1449</v>
          </cell>
          <cell r="Y82">
            <v>675</v>
          </cell>
          <cell r="AN82">
            <v>731</v>
          </cell>
        </row>
        <row r="83">
          <cell r="A83">
            <v>43221</v>
          </cell>
          <cell r="M83">
            <v>1302</v>
          </cell>
          <cell r="O83">
            <v>1453.4166666666667</v>
          </cell>
          <cell r="Y83">
            <v>511</v>
          </cell>
          <cell r="AN83">
            <v>851</v>
          </cell>
        </row>
        <row r="84">
          <cell r="A84">
            <v>43252</v>
          </cell>
          <cell r="M84">
            <v>1201</v>
          </cell>
          <cell r="O84">
            <v>1456.8888888888887</v>
          </cell>
          <cell r="Y84">
            <v>489</v>
          </cell>
          <cell r="AN84">
            <v>810</v>
          </cell>
        </row>
        <row r="85">
          <cell r="A85">
            <v>43282</v>
          </cell>
          <cell r="M85">
            <v>1193</v>
          </cell>
          <cell r="O85">
            <v>1454.75</v>
          </cell>
          <cell r="Y85">
            <v>394</v>
          </cell>
          <cell r="AN85">
            <v>799</v>
          </cell>
        </row>
        <row r="86">
          <cell r="A86">
            <v>43313</v>
          </cell>
          <cell r="M86">
            <v>1408</v>
          </cell>
          <cell r="O86">
            <v>1455.0277777777776</v>
          </cell>
          <cell r="Y86">
            <v>517</v>
          </cell>
          <cell r="AN86">
            <v>891</v>
          </cell>
        </row>
        <row r="87">
          <cell r="A87">
            <v>43344</v>
          </cell>
          <cell r="M87">
            <v>1498</v>
          </cell>
          <cell r="O87">
            <v>1466.3333333333333</v>
          </cell>
          <cell r="Y87">
            <v>572</v>
          </cell>
          <cell r="AN87">
            <v>926</v>
          </cell>
        </row>
        <row r="88">
          <cell r="A88">
            <v>43374</v>
          </cell>
          <cell r="M88">
            <v>1750</v>
          </cell>
          <cell r="O88">
            <v>1492</v>
          </cell>
          <cell r="Y88">
            <v>681</v>
          </cell>
          <cell r="AN88">
            <v>1069</v>
          </cell>
        </row>
        <row r="89">
          <cell r="A89">
            <v>43405</v>
          </cell>
          <cell r="M89">
            <v>1968</v>
          </cell>
          <cell r="O89">
            <v>1518.166666666667</v>
          </cell>
          <cell r="Y89">
            <v>800</v>
          </cell>
          <cell r="AN89">
            <v>1168</v>
          </cell>
        </row>
        <row r="90">
          <cell r="A90">
            <v>43435</v>
          </cell>
          <cell r="M90">
            <v>2217</v>
          </cell>
          <cell r="O90">
            <v>1541.1944444444446</v>
          </cell>
          <cell r="Y90">
            <v>799</v>
          </cell>
          <cell r="AN90">
            <v>1418</v>
          </cell>
        </row>
        <row r="91">
          <cell r="A91">
            <v>43466</v>
          </cell>
          <cell r="M91">
            <v>2197</v>
          </cell>
          <cell r="O91">
            <v>1568.6944444444443</v>
          </cell>
          <cell r="Y91">
            <v>1012</v>
          </cell>
          <cell r="AN91">
            <v>1185</v>
          </cell>
        </row>
        <row r="92">
          <cell r="A92">
            <v>43497</v>
          </cell>
          <cell r="M92">
            <v>1738</v>
          </cell>
          <cell r="O92">
            <v>1598.4444444444446</v>
          </cell>
          <cell r="Y92">
            <v>772</v>
          </cell>
          <cell r="AN92">
            <v>966</v>
          </cell>
        </row>
        <row r="93">
          <cell r="A93">
            <v>43525</v>
          </cell>
          <cell r="M93">
            <v>1528</v>
          </cell>
          <cell r="O93">
            <v>1617.5555555555557</v>
          </cell>
          <cell r="Y93">
            <v>544</v>
          </cell>
          <cell r="AN93">
            <v>984</v>
          </cell>
        </row>
        <row r="94">
          <cell r="A94">
            <v>43556</v>
          </cell>
          <cell r="M94">
            <v>1458</v>
          </cell>
          <cell r="O94">
            <v>1621.6388888888889</v>
          </cell>
          <cell r="Y94">
            <v>484</v>
          </cell>
          <cell r="AN94">
            <v>974</v>
          </cell>
        </row>
        <row r="95">
          <cell r="A95">
            <v>43586</v>
          </cell>
          <cell r="M95">
            <v>1528</v>
          </cell>
          <cell r="O95">
            <v>1625.1666666666667</v>
          </cell>
          <cell r="Y95">
            <v>488</v>
          </cell>
          <cell r="AN95">
            <v>1040</v>
          </cell>
        </row>
        <row r="96">
          <cell r="A96">
            <v>43617</v>
          </cell>
          <cell r="M96">
            <v>1228</v>
          </cell>
          <cell r="O96">
            <v>1634.8055555555557</v>
          </cell>
          <cell r="Y96">
            <v>295</v>
          </cell>
          <cell r="AN96">
            <v>933</v>
          </cell>
        </row>
        <row r="97">
          <cell r="A97">
            <v>43647</v>
          </cell>
          <cell r="M97">
            <v>1383</v>
          </cell>
          <cell r="O97">
            <v>1647.1111111111113</v>
          </cell>
          <cell r="Y97">
            <v>477</v>
          </cell>
          <cell r="AN97">
            <v>906</v>
          </cell>
        </row>
        <row r="98">
          <cell r="A98">
            <v>43678</v>
          </cell>
          <cell r="M98">
            <v>1420</v>
          </cell>
          <cell r="O98">
            <v>1653.4722222222224</v>
          </cell>
          <cell r="Y98">
            <v>450</v>
          </cell>
          <cell r="AN98">
            <v>970</v>
          </cell>
        </row>
        <row r="99">
          <cell r="A99">
            <v>43709</v>
          </cell>
          <cell r="M99">
            <v>1499</v>
          </cell>
          <cell r="O99">
            <v>1659.1111111111111</v>
          </cell>
          <cell r="Y99">
            <v>496</v>
          </cell>
          <cell r="AN99">
            <v>1003</v>
          </cell>
        </row>
        <row r="100">
          <cell r="A100">
            <v>43739</v>
          </cell>
          <cell r="M100">
            <v>1763</v>
          </cell>
          <cell r="O100">
            <v>1659.8333333333333</v>
          </cell>
          <cell r="Y100">
            <v>578</v>
          </cell>
          <cell r="AN100">
            <v>1185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D1:E107"/>
  <sheetViews>
    <sheetView tabSelected="1" topLeftCell="A13" zoomScaleNormal="100" workbookViewId="0">
      <selection activeCell="M1" sqref="M1"/>
    </sheetView>
  </sheetViews>
  <sheetFormatPr defaultRowHeight="12.75" x14ac:dyDescent="0.2"/>
  <cols>
    <col min="1" max="1" width="5" customWidth="1"/>
    <col min="2" max="2" width="2.5703125" customWidth="1"/>
    <col min="3" max="3" width="1.7109375" customWidth="1"/>
    <col min="28" max="28" width="3.5703125" customWidth="1"/>
    <col min="36" max="36" width="4.42578125" customWidth="1"/>
  </cols>
  <sheetData>
    <row r="1" spans="5:5" ht="86.65" customHeight="1" x14ac:dyDescent="0.2">
      <c r="E1" s="70" t="s">
        <v>143</v>
      </c>
    </row>
    <row r="30" spans="4:4" ht="26.25" x14ac:dyDescent="0.4">
      <c r="D30" s="16" t="s">
        <v>142</v>
      </c>
    </row>
    <row r="107" spans="4:4" ht="26.25" x14ac:dyDescent="0.4">
      <c r="D107" s="16" t="s">
        <v>324</v>
      </c>
    </row>
  </sheetData>
  <phoneticPr fontId="4" type="noConversion"/>
  <pageMargins left="0.28999999999999998" right="0.2" top="0.35" bottom="0.17" header="0.41" footer="0.19"/>
  <pageSetup paperSize="9" orientation="landscape" horizontalDpi="0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A311"/>
  <sheetViews>
    <sheetView topLeftCell="D1" zoomScaleNormal="100" workbookViewId="0">
      <pane xSplit="1" ySplit="3" topLeftCell="CW229" activePane="bottomRight" state="frozenSplit"/>
      <selection activeCell="C6" sqref="C6"/>
      <selection pane="topRight" activeCell="BS2" sqref="BS1:BS65536"/>
      <selection pane="bottomLeft" activeCell="D149" sqref="D149"/>
      <selection pane="bottomRight" activeCell="CW193" sqref="CW193"/>
    </sheetView>
  </sheetViews>
  <sheetFormatPr defaultColWidth="8.7109375" defaultRowHeight="12.75" x14ac:dyDescent="0.2"/>
  <cols>
    <col min="1" max="1" width="17.42578125" customWidth="1"/>
    <col min="2" max="2" width="36.85546875" customWidth="1"/>
    <col min="3" max="3" width="6.140625" customWidth="1"/>
    <col min="4" max="4" width="36.5703125" customWidth="1"/>
    <col min="5" max="7" width="10.140625" bestFit="1" customWidth="1"/>
    <col min="8" max="8" width="10.140625" style="2" bestFit="1" customWidth="1"/>
    <col min="9" max="11" width="10.140625" bestFit="1" customWidth="1"/>
    <col min="12" max="12" width="10.140625" style="2" bestFit="1" customWidth="1"/>
    <col min="13" max="19" width="10.140625" bestFit="1" customWidth="1"/>
    <col min="20" max="20" width="10.140625" style="2" bestFit="1" customWidth="1"/>
    <col min="21" max="23" width="10.140625" bestFit="1" customWidth="1"/>
    <col min="24" max="24" width="10.140625" style="2" bestFit="1" customWidth="1"/>
    <col min="25" max="27" width="10.140625" bestFit="1" customWidth="1"/>
    <col min="28" max="28" width="10.140625" style="2" bestFit="1" customWidth="1"/>
    <col min="29" max="31" width="10.140625" bestFit="1" customWidth="1"/>
    <col min="32" max="32" width="10.140625" style="2" bestFit="1" customWidth="1"/>
    <col min="33" max="35" width="10.140625" bestFit="1" customWidth="1"/>
    <col min="36" max="36" width="10.140625" style="2" bestFit="1" customWidth="1"/>
    <col min="37" max="39" width="10.140625" bestFit="1" customWidth="1"/>
    <col min="40" max="40" width="10.140625" style="2" bestFit="1" customWidth="1"/>
    <col min="41" max="43" width="10.140625" bestFit="1" customWidth="1"/>
    <col min="44" max="44" width="10.140625" style="2" bestFit="1" customWidth="1"/>
    <col min="45" max="47" width="10.140625" bestFit="1" customWidth="1"/>
    <col min="48" max="48" width="10.140625" style="2" bestFit="1" customWidth="1"/>
    <col min="49" max="51" width="10.140625" bestFit="1" customWidth="1"/>
    <col min="52" max="52" width="10.140625" style="2" bestFit="1" customWidth="1"/>
    <col min="53" max="55" width="10.140625" bestFit="1" customWidth="1"/>
    <col min="56" max="56" width="10.140625" style="2" bestFit="1" customWidth="1"/>
    <col min="57" max="59" width="10.140625" bestFit="1" customWidth="1"/>
    <col min="60" max="60" width="10.140625" style="2" bestFit="1" customWidth="1"/>
    <col min="61" max="61" width="10.140625" bestFit="1" customWidth="1"/>
    <col min="62" max="62" width="7.85546875" customWidth="1"/>
    <col min="63" max="63" width="10.140625" bestFit="1" customWidth="1"/>
    <col min="64" max="64" width="8.85546875" style="2" customWidth="1"/>
    <col min="65" max="65" width="8.28515625" customWidth="1"/>
    <col min="66" max="66" width="10.140625" bestFit="1" customWidth="1"/>
    <col min="67" max="67" width="8.85546875" customWidth="1"/>
    <col min="68" max="68" width="8.5703125" style="2" customWidth="1"/>
    <col min="69" max="69" width="8.7109375" customWidth="1"/>
    <col min="70" max="70" width="8.5703125" customWidth="1"/>
    <col min="71" max="71" width="8.42578125" customWidth="1"/>
    <col min="72" max="72" width="10.140625" style="2" bestFit="1" customWidth="1"/>
    <col min="73" max="73" width="8.7109375" customWidth="1"/>
    <col min="74" max="74" width="7.85546875" customWidth="1"/>
    <col min="75" max="75" width="10.140625" bestFit="1" customWidth="1"/>
    <col min="76" max="76" width="8.85546875" style="2" customWidth="1"/>
    <col min="77" max="77" width="8.28515625" customWidth="1"/>
    <col min="78" max="78" width="9" customWidth="1"/>
    <col min="79" max="79" width="8.85546875" style="2" customWidth="1"/>
    <col min="80" max="80" width="8.5703125" customWidth="1"/>
    <col min="81" max="82" width="10.140625" bestFit="1" customWidth="1"/>
    <col min="83" max="83" width="10.140625" style="2" bestFit="1" customWidth="1"/>
    <col min="84" max="84" width="10.140625" bestFit="1" customWidth="1"/>
    <col min="85" max="85" width="8.7109375" customWidth="1"/>
    <col min="86" max="86" width="10.140625" bestFit="1" customWidth="1"/>
    <col min="87" max="87" width="10.140625" style="2" bestFit="1" customWidth="1"/>
    <col min="88" max="90" width="10.140625" bestFit="1" customWidth="1"/>
    <col min="91" max="91" width="10.140625" style="2" bestFit="1" customWidth="1"/>
    <col min="92" max="94" width="10.140625" bestFit="1" customWidth="1"/>
    <col min="95" max="95" width="10.140625" style="2" bestFit="1" customWidth="1"/>
    <col min="96" max="98" width="10.140625" bestFit="1" customWidth="1"/>
    <col min="99" max="99" width="10.140625" style="2" bestFit="1" customWidth="1"/>
    <col min="100" max="102" width="10.140625" bestFit="1" customWidth="1"/>
    <col min="103" max="103" width="10.140625" style="2" bestFit="1" customWidth="1"/>
    <col min="104" max="106" width="10.140625" bestFit="1" customWidth="1"/>
    <col min="107" max="107" width="10.140625" style="2" bestFit="1" customWidth="1"/>
    <col min="108" max="110" width="10.140625" bestFit="1" customWidth="1"/>
    <col min="111" max="111" width="10.140625" style="2" bestFit="1" customWidth="1"/>
    <col min="112" max="114" width="10.140625" bestFit="1" customWidth="1"/>
    <col min="115" max="115" width="10.140625" style="2" bestFit="1" customWidth="1"/>
    <col min="116" max="235" width="10.140625" bestFit="1" customWidth="1"/>
    <col min="236" max="255" width="9.140625" customWidth="1"/>
  </cols>
  <sheetData>
    <row r="1" spans="1:235" ht="18" x14ac:dyDescent="0.25">
      <c r="A1" s="1" t="s">
        <v>0</v>
      </c>
      <c r="B1" s="1"/>
      <c r="C1" s="1"/>
      <c r="E1" s="2"/>
      <c r="F1" s="2"/>
      <c r="I1" s="2"/>
      <c r="J1" s="2"/>
      <c r="K1" s="2"/>
      <c r="M1" s="2"/>
      <c r="N1" s="2"/>
      <c r="O1" s="2"/>
      <c r="P1" s="2"/>
      <c r="Q1" s="2"/>
      <c r="R1" s="2"/>
      <c r="S1" s="2"/>
      <c r="U1" s="2"/>
      <c r="V1" s="2"/>
      <c r="W1" s="2"/>
      <c r="Y1" s="2"/>
      <c r="Z1" s="2"/>
      <c r="AA1" s="2"/>
      <c r="AC1" s="2"/>
      <c r="AD1" s="2"/>
      <c r="AE1" s="2"/>
      <c r="AJ1"/>
      <c r="AN1"/>
      <c r="AR1"/>
      <c r="AV1"/>
      <c r="AZ1"/>
      <c r="BD1"/>
      <c r="BH1"/>
      <c r="BL1"/>
      <c r="BP1"/>
      <c r="BT1"/>
      <c r="BX1"/>
      <c r="CA1"/>
      <c r="CE1"/>
      <c r="CI1"/>
      <c r="CM1"/>
      <c r="CQ1"/>
      <c r="CU1"/>
      <c r="CY1"/>
      <c r="DC1"/>
      <c r="DG1"/>
      <c r="DK1"/>
    </row>
    <row r="2" spans="1:235" s="9" customFormat="1" x14ac:dyDescent="0.2">
      <c r="D2" s="22" t="s">
        <v>179</v>
      </c>
      <c r="E2" s="8">
        <v>40817</v>
      </c>
      <c r="F2" s="8">
        <v>40848</v>
      </c>
      <c r="G2" s="8">
        <v>40878</v>
      </c>
      <c r="H2" s="8">
        <v>40909</v>
      </c>
      <c r="I2" s="8">
        <v>40940</v>
      </c>
      <c r="J2" s="8">
        <v>40971</v>
      </c>
      <c r="K2" s="8">
        <v>41002</v>
      </c>
      <c r="L2" s="8">
        <v>41033</v>
      </c>
      <c r="M2" s="8">
        <v>41064</v>
      </c>
      <c r="N2" s="8">
        <v>41095</v>
      </c>
      <c r="O2" s="8">
        <v>41126</v>
      </c>
      <c r="P2" s="8">
        <v>41157</v>
      </c>
      <c r="Q2" s="8">
        <v>41188</v>
      </c>
      <c r="R2" s="8">
        <v>41219</v>
      </c>
      <c r="S2" s="8">
        <v>41250</v>
      </c>
      <c r="T2" s="8">
        <v>41281</v>
      </c>
      <c r="U2" s="8">
        <v>41312</v>
      </c>
      <c r="V2" s="8">
        <v>41343</v>
      </c>
      <c r="W2" s="8">
        <v>41374</v>
      </c>
      <c r="X2" s="8">
        <v>41405</v>
      </c>
      <c r="Y2" s="8">
        <v>41436</v>
      </c>
      <c r="Z2" s="8">
        <v>41467</v>
      </c>
      <c r="AA2" s="8">
        <v>41498</v>
      </c>
      <c r="AB2" s="8">
        <v>41529</v>
      </c>
      <c r="AC2" s="8">
        <v>41560</v>
      </c>
      <c r="AD2" s="8">
        <v>41591</v>
      </c>
      <c r="AE2" s="8">
        <v>41622</v>
      </c>
      <c r="AF2" s="8">
        <v>41653</v>
      </c>
      <c r="AG2" s="8">
        <v>41684</v>
      </c>
      <c r="AH2" s="8">
        <v>41715</v>
      </c>
      <c r="AI2" s="8">
        <v>41746</v>
      </c>
      <c r="AJ2" s="8">
        <v>41777</v>
      </c>
      <c r="AK2" s="8">
        <v>41808</v>
      </c>
      <c r="AL2" s="8">
        <v>41839</v>
      </c>
      <c r="AM2" s="8">
        <v>41870</v>
      </c>
      <c r="AN2" s="8">
        <v>41901</v>
      </c>
      <c r="AO2" s="8">
        <v>41932</v>
      </c>
      <c r="AP2" s="8">
        <v>41963</v>
      </c>
      <c r="AQ2" s="8">
        <v>41994</v>
      </c>
      <c r="AR2" s="8">
        <v>42025</v>
      </c>
      <c r="AS2" s="8">
        <v>42056</v>
      </c>
      <c r="AT2" s="8">
        <v>42087</v>
      </c>
      <c r="AU2" s="8">
        <v>42118</v>
      </c>
      <c r="AV2" s="8">
        <v>42149</v>
      </c>
      <c r="AW2" s="8">
        <v>42180</v>
      </c>
      <c r="AX2" s="8">
        <v>42211</v>
      </c>
      <c r="AY2" s="8">
        <v>42242</v>
      </c>
      <c r="AZ2" s="8">
        <v>42273</v>
      </c>
      <c r="BA2" s="8">
        <v>42304</v>
      </c>
      <c r="BB2" s="8">
        <v>42335</v>
      </c>
      <c r="BC2" s="8">
        <v>42366</v>
      </c>
      <c r="BD2" s="8">
        <v>42397</v>
      </c>
      <c r="BE2" s="8">
        <v>42428</v>
      </c>
      <c r="BF2" s="8">
        <v>42459</v>
      </c>
      <c r="BG2" s="8">
        <v>42490</v>
      </c>
      <c r="BH2" s="8">
        <v>42521</v>
      </c>
      <c r="BI2" s="8">
        <v>42551</v>
      </c>
      <c r="BJ2" s="8">
        <v>42582</v>
      </c>
      <c r="BK2" s="8">
        <v>42613</v>
      </c>
      <c r="BL2" s="8">
        <v>42638</v>
      </c>
      <c r="BM2" s="8">
        <v>42669</v>
      </c>
      <c r="BN2" s="8">
        <v>42700</v>
      </c>
      <c r="BO2" s="8">
        <v>42731</v>
      </c>
      <c r="BP2" s="8">
        <v>42762</v>
      </c>
      <c r="BQ2" s="8">
        <v>42793</v>
      </c>
      <c r="BR2" s="8">
        <v>42821</v>
      </c>
      <c r="BS2" s="8">
        <v>42852</v>
      </c>
      <c r="BT2" s="8">
        <v>42882</v>
      </c>
      <c r="BU2" s="8">
        <v>42913</v>
      </c>
      <c r="BV2" s="8">
        <v>42943</v>
      </c>
      <c r="BW2" s="8">
        <v>42974</v>
      </c>
      <c r="BX2" s="8">
        <v>43005</v>
      </c>
      <c r="BY2" s="8">
        <v>43035</v>
      </c>
      <c r="BZ2" s="8">
        <v>43066</v>
      </c>
      <c r="CA2" s="8">
        <v>43096</v>
      </c>
      <c r="CB2" s="8">
        <v>43127</v>
      </c>
      <c r="CC2" s="8">
        <v>43158</v>
      </c>
      <c r="CD2" s="8">
        <v>43186</v>
      </c>
      <c r="CE2" s="8">
        <v>43217</v>
      </c>
      <c r="CF2" s="8">
        <v>43247</v>
      </c>
      <c r="CG2" s="8">
        <v>43278</v>
      </c>
      <c r="CH2" s="8">
        <v>43308</v>
      </c>
      <c r="CI2" s="8">
        <v>43339</v>
      </c>
      <c r="CJ2" s="8">
        <v>43370</v>
      </c>
      <c r="CK2" s="8">
        <v>43400</v>
      </c>
      <c r="CL2" s="8">
        <v>43431</v>
      </c>
      <c r="CM2" s="8">
        <v>43461</v>
      </c>
      <c r="CN2" s="8">
        <v>43492</v>
      </c>
      <c r="CO2" s="8">
        <v>43523</v>
      </c>
      <c r="CP2" s="8">
        <v>43551</v>
      </c>
      <c r="CQ2" s="8">
        <v>43582</v>
      </c>
      <c r="CR2" s="8">
        <v>43612</v>
      </c>
      <c r="CS2" s="8">
        <v>43643</v>
      </c>
      <c r="CT2" s="8">
        <v>43673</v>
      </c>
      <c r="CU2" s="8">
        <v>43704</v>
      </c>
      <c r="CV2" s="8">
        <v>43735</v>
      </c>
      <c r="CW2" s="8">
        <v>43765</v>
      </c>
      <c r="CX2" s="8">
        <v>43796</v>
      </c>
      <c r="CY2" s="8">
        <v>43826</v>
      </c>
      <c r="CZ2" s="8">
        <v>43857</v>
      </c>
      <c r="DA2" s="8">
        <v>43888</v>
      </c>
      <c r="DB2" s="8">
        <v>43917</v>
      </c>
      <c r="DC2" s="8">
        <v>43948</v>
      </c>
      <c r="DD2" s="8">
        <v>43978</v>
      </c>
      <c r="DE2" s="8">
        <v>44009</v>
      </c>
      <c r="DF2" s="8">
        <v>44039</v>
      </c>
      <c r="DG2" s="8">
        <v>44070</v>
      </c>
      <c r="DH2" s="8">
        <v>44101</v>
      </c>
      <c r="DI2" s="8">
        <v>44131</v>
      </c>
      <c r="DJ2" s="8">
        <v>44162</v>
      </c>
      <c r="DK2" s="8">
        <v>44192</v>
      </c>
      <c r="DL2" s="8">
        <v>44223</v>
      </c>
      <c r="DM2" s="8">
        <v>44254</v>
      </c>
      <c r="DN2" s="8">
        <v>44282</v>
      </c>
      <c r="DO2" s="8">
        <v>44313</v>
      </c>
      <c r="DP2" s="8">
        <v>44343</v>
      </c>
      <c r="DQ2" s="8">
        <v>44374</v>
      </c>
      <c r="DR2" s="8">
        <v>44404</v>
      </c>
      <c r="DS2" s="8">
        <v>44435</v>
      </c>
      <c r="DT2" s="8">
        <v>44466</v>
      </c>
      <c r="DU2" s="8">
        <v>44496</v>
      </c>
      <c r="DV2" s="8">
        <v>44527</v>
      </c>
      <c r="DW2" s="8">
        <v>44557</v>
      </c>
      <c r="DX2" s="8">
        <v>44588</v>
      </c>
      <c r="DY2" s="8">
        <v>44619</v>
      </c>
      <c r="DZ2" s="8">
        <v>44647</v>
      </c>
      <c r="EA2" s="8">
        <v>44678</v>
      </c>
      <c r="EB2" s="8">
        <v>44708</v>
      </c>
      <c r="EC2" s="8">
        <v>44739</v>
      </c>
      <c r="ED2" s="8">
        <v>44769</v>
      </c>
      <c r="EE2" s="8">
        <v>44800</v>
      </c>
      <c r="EF2" s="8">
        <v>44831</v>
      </c>
      <c r="EG2" s="8">
        <v>44861</v>
      </c>
      <c r="EH2" s="8">
        <v>44892</v>
      </c>
      <c r="EI2" s="8">
        <v>44922</v>
      </c>
      <c r="EJ2" s="8">
        <v>44953</v>
      </c>
      <c r="EK2" s="8">
        <v>44984</v>
      </c>
      <c r="EL2" s="8">
        <v>45012</v>
      </c>
      <c r="EM2" s="8">
        <v>45043</v>
      </c>
      <c r="EN2" s="8">
        <v>45073</v>
      </c>
      <c r="EO2" s="8">
        <v>45104</v>
      </c>
      <c r="EP2" s="8">
        <v>45134</v>
      </c>
      <c r="EQ2" s="8">
        <v>45165</v>
      </c>
      <c r="ER2" s="8">
        <v>45196</v>
      </c>
      <c r="ES2" s="8">
        <v>45226</v>
      </c>
      <c r="ET2" s="8">
        <v>45257</v>
      </c>
      <c r="EU2" s="8">
        <v>45287</v>
      </c>
      <c r="EV2" s="8">
        <v>45318</v>
      </c>
      <c r="EW2" s="8">
        <v>45349</v>
      </c>
      <c r="EX2" s="8">
        <v>45378</v>
      </c>
      <c r="EY2" s="8">
        <v>45409</v>
      </c>
      <c r="EZ2" s="8">
        <v>45439</v>
      </c>
      <c r="FA2" s="8">
        <v>45470</v>
      </c>
      <c r="FB2" s="8">
        <v>45500</v>
      </c>
      <c r="FC2" s="8">
        <v>45531</v>
      </c>
      <c r="FD2" s="8">
        <v>45562</v>
      </c>
      <c r="FE2" s="8">
        <v>45592</v>
      </c>
      <c r="FF2" s="8">
        <v>45623</v>
      </c>
      <c r="FG2" s="8">
        <v>45653</v>
      </c>
      <c r="FH2" s="8">
        <v>45684</v>
      </c>
      <c r="FI2" s="8">
        <v>45715</v>
      </c>
      <c r="FJ2" s="8">
        <v>45743</v>
      </c>
      <c r="FK2" s="8">
        <v>45774</v>
      </c>
      <c r="FL2" s="8">
        <v>45804</v>
      </c>
      <c r="FM2" s="8">
        <v>45835</v>
      </c>
      <c r="FN2" s="8">
        <v>45865</v>
      </c>
      <c r="FO2" s="8">
        <v>45896</v>
      </c>
      <c r="FP2" s="8">
        <v>45927</v>
      </c>
      <c r="FQ2" s="8">
        <v>45957</v>
      </c>
      <c r="FR2" s="8">
        <v>45988</v>
      </c>
      <c r="FS2" s="8">
        <v>46018</v>
      </c>
      <c r="FT2" s="8">
        <v>46049</v>
      </c>
      <c r="FU2" s="8">
        <v>46080</v>
      </c>
      <c r="FV2" s="8">
        <v>46108</v>
      </c>
      <c r="FW2" s="8">
        <v>46139</v>
      </c>
      <c r="FX2" s="8">
        <v>46169</v>
      </c>
      <c r="FY2" s="8">
        <v>46200</v>
      </c>
      <c r="FZ2" s="8">
        <v>46230</v>
      </c>
      <c r="GA2" s="8">
        <v>46261</v>
      </c>
      <c r="GB2" s="8">
        <v>46292</v>
      </c>
      <c r="GC2" s="8">
        <v>46322</v>
      </c>
      <c r="GD2" s="8">
        <v>46353</v>
      </c>
      <c r="GE2" s="8">
        <v>46383</v>
      </c>
      <c r="GF2" s="8">
        <v>46414</v>
      </c>
      <c r="GG2" s="8">
        <v>46445</v>
      </c>
      <c r="GH2" s="8">
        <v>46473</v>
      </c>
      <c r="GI2" s="8">
        <v>46504</v>
      </c>
      <c r="GJ2" s="8">
        <v>46534</v>
      </c>
      <c r="GK2" s="8">
        <v>46565</v>
      </c>
      <c r="GL2" s="8">
        <v>46595</v>
      </c>
      <c r="GM2" s="8">
        <v>46626</v>
      </c>
      <c r="GN2" s="8">
        <v>46657</v>
      </c>
      <c r="GO2" s="8">
        <v>46687</v>
      </c>
      <c r="GP2" s="8">
        <v>46718</v>
      </c>
      <c r="GQ2" s="8">
        <v>46748</v>
      </c>
      <c r="GR2" s="8">
        <v>46779</v>
      </c>
      <c r="GS2" s="8">
        <v>46810</v>
      </c>
      <c r="GT2" s="8">
        <v>46839</v>
      </c>
      <c r="GU2" s="8">
        <v>46870</v>
      </c>
      <c r="GV2" s="8">
        <v>46900</v>
      </c>
      <c r="GW2" s="8">
        <v>46931</v>
      </c>
      <c r="GX2" s="8">
        <v>46961</v>
      </c>
      <c r="GY2" s="8">
        <v>46992</v>
      </c>
      <c r="GZ2" s="8">
        <v>47023</v>
      </c>
      <c r="HA2" s="8">
        <v>47053</v>
      </c>
      <c r="HB2" s="8">
        <v>47084</v>
      </c>
      <c r="HC2" s="8">
        <v>47114</v>
      </c>
      <c r="HD2" s="8">
        <v>47145</v>
      </c>
      <c r="HE2" s="8">
        <v>47176</v>
      </c>
      <c r="HF2" s="8">
        <v>47204</v>
      </c>
      <c r="HG2" s="8">
        <v>47235</v>
      </c>
      <c r="HH2" s="8">
        <v>47265</v>
      </c>
      <c r="HI2" s="8">
        <v>47296</v>
      </c>
      <c r="HJ2" s="8">
        <v>47326</v>
      </c>
      <c r="HK2" s="8">
        <v>47357</v>
      </c>
      <c r="HL2" s="8">
        <v>47388</v>
      </c>
      <c r="HM2" s="8">
        <v>47418</v>
      </c>
      <c r="HN2" s="8">
        <v>47449</v>
      </c>
      <c r="HO2" s="8">
        <v>47479</v>
      </c>
      <c r="HP2" s="8">
        <v>47510</v>
      </c>
      <c r="HQ2" s="8">
        <v>47541</v>
      </c>
      <c r="HR2" s="8">
        <v>47569</v>
      </c>
      <c r="HS2" s="8">
        <v>47600</v>
      </c>
      <c r="HT2" s="8">
        <v>47630</v>
      </c>
      <c r="HU2" s="8">
        <v>47661</v>
      </c>
      <c r="HV2" s="8">
        <v>47691</v>
      </c>
      <c r="HW2" s="8">
        <v>47722</v>
      </c>
      <c r="HX2" s="8">
        <v>47753</v>
      </c>
      <c r="HY2" s="8">
        <v>47783</v>
      </c>
      <c r="HZ2" s="8">
        <v>47814</v>
      </c>
      <c r="IA2" s="8">
        <v>47844</v>
      </c>
    </row>
    <row r="3" spans="1:235" s="9" customFormat="1" ht="15.75" x14ac:dyDescent="0.25">
      <c r="A3" s="7" t="s">
        <v>122</v>
      </c>
      <c r="B3" s="7" t="s">
        <v>125</v>
      </c>
      <c r="C3" s="7"/>
      <c r="D3" s="7" t="s">
        <v>1</v>
      </c>
      <c r="E3" s="10" t="s">
        <v>2</v>
      </c>
      <c r="F3" s="10" t="s">
        <v>2</v>
      </c>
      <c r="G3" s="10" t="s">
        <v>2</v>
      </c>
      <c r="H3" s="10" t="s">
        <v>2</v>
      </c>
      <c r="I3" s="10" t="s">
        <v>2</v>
      </c>
      <c r="J3" s="10" t="s">
        <v>2</v>
      </c>
      <c r="K3" s="10" t="s">
        <v>2</v>
      </c>
      <c r="L3" s="10" t="s">
        <v>2</v>
      </c>
      <c r="M3" s="10" t="s">
        <v>2</v>
      </c>
      <c r="N3" s="10" t="s">
        <v>2</v>
      </c>
      <c r="O3" s="10" t="s">
        <v>2</v>
      </c>
      <c r="P3" s="10" t="s">
        <v>2</v>
      </c>
      <c r="Q3" s="10" t="s">
        <v>2</v>
      </c>
      <c r="R3" s="10" t="s">
        <v>2</v>
      </c>
      <c r="S3" s="10" t="s">
        <v>2</v>
      </c>
      <c r="T3" s="10" t="s">
        <v>2</v>
      </c>
      <c r="U3" s="10" t="s">
        <v>2</v>
      </c>
      <c r="V3" s="10" t="s">
        <v>2</v>
      </c>
      <c r="W3" s="10" t="s">
        <v>2</v>
      </c>
      <c r="X3" s="10" t="s">
        <v>2</v>
      </c>
      <c r="Y3" s="10" t="s">
        <v>2</v>
      </c>
      <c r="Z3" s="10" t="s">
        <v>2</v>
      </c>
      <c r="AA3" s="10" t="s">
        <v>2</v>
      </c>
      <c r="AB3" s="10" t="s">
        <v>2</v>
      </c>
      <c r="AC3" s="10" t="s">
        <v>2</v>
      </c>
      <c r="AD3" s="10" t="s">
        <v>2</v>
      </c>
      <c r="AE3" s="10" t="s">
        <v>2</v>
      </c>
      <c r="AF3" s="10" t="s">
        <v>2</v>
      </c>
      <c r="AG3" s="10" t="s">
        <v>2</v>
      </c>
      <c r="AH3" s="10" t="s">
        <v>2</v>
      </c>
      <c r="AI3" s="10" t="s">
        <v>2</v>
      </c>
      <c r="AJ3" s="10" t="s">
        <v>2</v>
      </c>
      <c r="AK3" s="10" t="s">
        <v>2</v>
      </c>
      <c r="AL3" s="10" t="s">
        <v>2</v>
      </c>
      <c r="AM3" s="10" t="s">
        <v>2</v>
      </c>
      <c r="AN3" s="10" t="s">
        <v>2</v>
      </c>
      <c r="AO3" s="10" t="s">
        <v>2</v>
      </c>
      <c r="AP3" s="10" t="s">
        <v>2</v>
      </c>
      <c r="AQ3" s="10" t="s">
        <v>2</v>
      </c>
      <c r="AR3" s="10" t="s">
        <v>2</v>
      </c>
      <c r="AS3" s="10" t="s">
        <v>2</v>
      </c>
      <c r="AT3" s="10" t="s">
        <v>2</v>
      </c>
      <c r="AU3" s="10" t="s">
        <v>2</v>
      </c>
      <c r="AV3" s="10" t="s">
        <v>2</v>
      </c>
      <c r="AW3" s="10" t="s">
        <v>2</v>
      </c>
      <c r="AX3" s="10" t="s">
        <v>2</v>
      </c>
      <c r="AY3" s="10" t="s">
        <v>2</v>
      </c>
      <c r="AZ3" s="10" t="s">
        <v>2</v>
      </c>
      <c r="BA3" s="10" t="s">
        <v>2</v>
      </c>
      <c r="BB3" s="10" t="s">
        <v>2</v>
      </c>
      <c r="BC3" s="10" t="s">
        <v>2</v>
      </c>
      <c r="BD3" s="10" t="s">
        <v>2</v>
      </c>
      <c r="BE3" s="10" t="s">
        <v>2</v>
      </c>
      <c r="BF3" s="10" t="s">
        <v>2</v>
      </c>
      <c r="BG3" s="10" t="s">
        <v>2</v>
      </c>
      <c r="BH3" s="10" t="s">
        <v>2</v>
      </c>
      <c r="BI3" s="10" t="s">
        <v>2</v>
      </c>
      <c r="BJ3" s="10" t="s">
        <v>2</v>
      </c>
      <c r="BK3" s="10" t="s">
        <v>2</v>
      </c>
      <c r="BL3" s="10" t="s">
        <v>2</v>
      </c>
      <c r="BM3" s="10" t="s">
        <v>2</v>
      </c>
      <c r="BN3" s="10" t="s">
        <v>2</v>
      </c>
      <c r="BO3" s="10" t="s">
        <v>2</v>
      </c>
      <c r="BP3" s="10" t="s">
        <v>2</v>
      </c>
      <c r="BQ3" s="10" t="s">
        <v>2</v>
      </c>
      <c r="BR3" s="10" t="s">
        <v>2</v>
      </c>
      <c r="BS3" s="10" t="s">
        <v>2</v>
      </c>
      <c r="BT3" s="10" t="s">
        <v>2</v>
      </c>
      <c r="BU3" s="10" t="s">
        <v>2</v>
      </c>
      <c r="BV3" s="10" t="s">
        <v>2</v>
      </c>
      <c r="BW3" s="10" t="s">
        <v>2</v>
      </c>
      <c r="BX3" s="10" t="s">
        <v>2</v>
      </c>
      <c r="BY3" s="10" t="s">
        <v>2</v>
      </c>
      <c r="BZ3" s="10" t="s">
        <v>2</v>
      </c>
      <c r="CA3" s="10" t="s">
        <v>2</v>
      </c>
      <c r="CB3" s="10" t="s">
        <v>2</v>
      </c>
      <c r="CC3" s="10" t="s">
        <v>2</v>
      </c>
      <c r="CD3" s="10" t="s">
        <v>2</v>
      </c>
      <c r="CE3" s="10" t="s">
        <v>2</v>
      </c>
      <c r="CF3" s="10" t="s">
        <v>2</v>
      </c>
      <c r="CG3" s="10" t="s">
        <v>2</v>
      </c>
      <c r="CH3" s="10" t="s">
        <v>2</v>
      </c>
      <c r="CI3" s="10" t="s">
        <v>2</v>
      </c>
      <c r="CJ3" s="10" t="s">
        <v>2</v>
      </c>
      <c r="CK3" s="10" t="s">
        <v>2</v>
      </c>
      <c r="CL3" s="10" t="s">
        <v>2</v>
      </c>
      <c r="CM3" s="10" t="s">
        <v>2</v>
      </c>
      <c r="CN3" s="10" t="s">
        <v>2</v>
      </c>
      <c r="CO3" s="10" t="s">
        <v>2</v>
      </c>
      <c r="CP3" s="10" t="s">
        <v>2</v>
      </c>
      <c r="CQ3" s="10" t="s">
        <v>2</v>
      </c>
      <c r="CR3" s="10" t="s">
        <v>2</v>
      </c>
      <c r="CS3" s="10" t="s">
        <v>2</v>
      </c>
      <c r="CT3" s="10" t="s">
        <v>2</v>
      </c>
      <c r="CU3" s="10" t="s">
        <v>2</v>
      </c>
      <c r="CV3" s="10" t="s">
        <v>2</v>
      </c>
      <c r="CW3" s="10" t="s">
        <v>2</v>
      </c>
      <c r="CX3" s="10" t="s">
        <v>2</v>
      </c>
      <c r="CY3" s="10" t="s">
        <v>2</v>
      </c>
      <c r="CZ3" s="10" t="s">
        <v>2</v>
      </c>
      <c r="DA3" s="10" t="s">
        <v>2</v>
      </c>
      <c r="DB3" s="10" t="s">
        <v>2</v>
      </c>
      <c r="DC3" s="10" t="s">
        <v>2</v>
      </c>
      <c r="DD3" s="10" t="s">
        <v>2</v>
      </c>
      <c r="DE3" s="10" t="s">
        <v>2</v>
      </c>
      <c r="DF3" s="10" t="s">
        <v>2</v>
      </c>
      <c r="DG3" s="10" t="s">
        <v>2</v>
      </c>
      <c r="DH3" s="10" t="s">
        <v>2</v>
      </c>
      <c r="DI3" s="10" t="s">
        <v>2</v>
      </c>
      <c r="DJ3" s="10" t="s">
        <v>2</v>
      </c>
      <c r="DK3" s="10" t="s">
        <v>2</v>
      </c>
      <c r="DL3" s="10" t="s">
        <v>2</v>
      </c>
      <c r="DM3" s="10" t="s">
        <v>2</v>
      </c>
      <c r="DN3" s="10" t="s">
        <v>2</v>
      </c>
      <c r="DO3" s="10" t="s">
        <v>2</v>
      </c>
      <c r="DP3" s="10" t="s">
        <v>2</v>
      </c>
      <c r="DQ3" s="10" t="s">
        <v>2</v>
      </c>
      <c r="DR3" s="10" t="s">
        <v>2</v>
      </c>
      <c r="DS3" s="10" t="s">
        <v>2</v>
      </c>
      <c r="DT3" s="10" t="s">
        <v>2</v>
      </c>
      <c r="DU3" s="10" t="s">
        <v>2</v>
      </c>
      <c r="DV3" s="10" t="s">
        <v>2</v>
      </c>
      <c r="DW3" s="10" t="s">
        <v>2</v>
      </c>
      <c r="DX3" s="10" t="s">
        <v>2</v>
      </c>
      <c r="DY3" s="10" t="s">
        <v>2</v>
      </c>
      <c r="DZ3" s="10" t="s">
        <v>2</v>
      </c>
      <c r="EA3" s="10" t="s">
        <v>2</v>
      </c>
      <c r="EB3" s="10" t="s">
        <v>2</v>
      </c>
      <c r="EC3" s="10" t="s">
        <v>2</v>
      </c>
      <c r="ED3" s="10" t="s">
        <v>2</v>
      </c>
      <c r="EE3" s="10" t="s">
        <v>2</v>
      </c>
      <c r="EF3" s="10" t="s">
        <v>2</v>
      </c>
      <c r="EG3" s="10" t="s">
        <v>2</v>
      </c>
      <c r="EH3" s="10" t="s">
        <v>2</v>
      </c>
      <c r="EI3" s="10" t="s">
        <v>2</v>
      </c>
      <c r="EJ3" s="10" t="s">
        <v>2</v>
      </c>
      <c r="EK3" s="10" t="s">
        <v>2</v>
      </c>
      <c r="EL3" s="10" t="s">
        <v>2</v>
      </c>
      <c r="EM3" s="10" t="s">
        <v>2</v>
      </c>
      <c r="EN3" s="10" t="s">
        <v>2</v>
      </c>
      <c r="EO3" s="10" t="s">
        <v>2</v>
      </c>
      <c r="EP3" s="10" t="s">
        <v>2</v>
      </c>
      <c r="EQ3" s="10" t="s">
        <v>2</v>
      </c>
      <c r="ER3" s="10" t="s">
        <v>2</v>
      </c>
      <c r="ES3" s="10" t="s">
        <v>2</v>
      </c>
      <c r="ET3" s="10" t="s">
        <v>2</v>
      </c>
      <c r="EU3" s="10" t="s">
        <v>2</v>
      </c>
      <c r="EV3" s="10" t="s">
        <v>2</v>
      </c>
      <c r="EW3" s="10" t="s">
        <v>2</v>
      </c>
      <c r="EX3" s="10" t="s">
        <v>2</v>
      </c>
      <c r="EY3" s="10" t="s">
        <v>2</v>
      </c>
      <c r="EZ3" s="10" t="s">
        <v>2</v>
      </c>
      <c r="FA3" s="10" t="s">
        <v>2</v>
      </c>
      <c r="FB3" s="10" t="s">
        <v>2</v>
      </c>
      <c r="FC3" s="10" t="s">
        <v>2</v>
      </c>
      <c r="FD3" s="10" t="s">
        <v>2</v>
      </c>
      <c r="FE3" s="10" t="s">
        <v>2</v>
      </c>
      <c r="FF3" s="10" t="s">
        <v>2</v>
      </c>
      <c r="FG3" s="10" t="s">
        <v>2</v>
      </c>
      <c r="FH3" s="10" t="s">
        <v>2</v>
      </c>
      <c r="FI3" s="10" t="s">
        <v>2</v>
      </c>
      <c r="FJ3" s="10" t="s">
        <v>2</v>
      </c>
      <c r="FK3" s="10" t="s">
        <v>2</v>
      </c>
      <c r="FL3" s="10" t="s">
        <v>2</v>
      </c>
      <c r="FM3" s="10" t="s">
        <v>2</v>
      </c>
      <c r="FN3" s="10" t="s">
        <v>2</v>
      </c>
      <c r="FO3" s="10" t="s">
        <v>2</v>
      </c>
      <c r="FP3" s="10" t="s">
        <v>2</v>
      </c>
      <c r="FQ3" s="10" t="s">
        <v>2</v>
      </c>
      <c r="FR3" s="10" t="s">
        <v>2</v>
      </c>
      <c r="FS3" s="10" t="s">
        <v>2</v>
      </c>
      <c r="FT3" s="10" t="s">
        <v>2</v>
      </c>
      <c r="FU3" s="10" t="s">
        <v>2</v>
      </c>
      <c r="FV3" s="10" t="s">
        <v>2</v>
      </c>
      <c r="FW3" s="10" t="s">
        <v>2</v>
      </c>
      <c r="FX3" s="10" t="s">
        <v>2</v>
      </c>
      <c r="FY3" s="10" t="s">
        <v>2</v>
      </c>
      <c r="FZ3" s="10" t="s">
        <v>2</v>
      </c>
      <c r="GA3" s="10" t="s">
        <v>2</v>
      </c>
      <c r="GB3" s="10" t="s">
        <v>2</v>
      </c>
      <c r="GC3" s="10" t="s">
        <v>2</v>
      </c>
      <c r="GD3" s="10" t="s">
        <v>2</v>
      </c>
      <c r="GE3" s="10" t="s">
        <v>2</v>
      </c>
      <c r="GF3" s="10" t="s">
        <v>2</v>
      </c>
      <c r="GG3" s="10" t="s">
        <v>2</v>
      </c>
      <c r="GH3" s="10" t="s">
        <v>2</v>
      </c>
      <c r="GI3" s="10" t="s">
        <v>2</v>
      </c>
      <c r="GJ3" s="10" t="s">
        <v>2</v>
      </c>
      <c r="GK3" s="10" t="s">
        <v>2</v>
      </c>
      <c r="GL3" s="10" t="s">
        <v>2</v>
      </c>
      <c r="GM3" s="10" t="s">
        <v>2</v>
      </c>
      <c r="GN3" s="10" t="s">
        <v>2</v>
      </c>
      <c r="GO3" s="10" t="s">
        <v>2</v>
      </c>
      <c r="GP3" s="10" t="s">
        <v>2</v>
      </c>
      <c r="GQ3" s="10" t="s">
        <v>2</v>
      </c>
      <c r="GR3" s="10" t="s">
        <v>2</v>
      </c>
      <c r="GS3" s="10" t="s">
        <v>2</v>
      </c>
      <c r="GT3" s="10" t="s">
        <v>2</v>
      </c>
      <c r="GU3" s="10" t="s">
        <v>2</v>
      </c>
      <c r="GV3" s="10" t="s">
        <v>2</v>
      </c>
      <c r="GW3" s="10" t="s">
        <v>2</v>
      </c>
      <c r="GX3" s="10" t="s">
        <v>2</v>
      </c>
      <c r="GY3" s="10" t="s">
        <v>2</v>
      </c>
      <c r="GZ3" s="10" t="s">
        <v>2</v>
      </c>
      <c r="HA3" s="10" t="s">
        <v>2</v>
      </c>
      <c r="HB3" s="10" t="s">
        <v>2</v>
      </c>
      <c r="HC3" s="10" t="s">
        <v>2</v>
      </c>
      <c r="HD3" s="10" t="s">
        <v>2</v>
      </c>
      <c r="HE3" s="10" t="s">
        <v>2</v>
      </c>
      <c r="HF3" s="10" t="s">
        <v>2</v>
      </c>
      <c r="HG3" s="10" t="s">
        <v>2</v>
      </c>
      <c r="HH3" s="10" t="s">
        <v>2</v>
      </c>
      <c r="HI3" s="10" t="s">
        <v>2</v>
      </c>
      <c r="HJ3" s="10" t="s">
        <v>2</v>
      </c>
      <c r="HK3" s="10" t="s">
        <v>2</v>
      </c>
      <c r="HL3" s="10" t="s">
        <v>2</v>
      </c>
      <c r="HM3" s="10" t="s">
        <v>2</v>
      </c>
      <c r="HN3" s="10" t="s">
        <v>2</v>
      </c>
      <c r="HO3" s="10" t="s">
        <v>2</v>
      </c>
      <c r="HP3" s="10" t="s">
        <v>2</v>
      </c>
      <c r="HQ3" s="10" t="s">
        <v>2</v>
      </c>
      <c r="HR3" s="10" t="s">
        <v>2</v>
      </c>
      <c r="HS3" s="10" t="s">
        <v>2</v>
      </c>
      <c r="HT3" s="10" t="s">
        <v>2</v>
      </c>
      <c r="HU3" s="10" t="s">
        <v>2</v>
      </c>
      <c r="HV3" s="10" t="s">
        <v>2</v>
      </c>
      <c r="HW3" s="10" t="s">
        <v>2</v>
      </c>
      <c r="HX3" s="10" t="s">
        <v>2</v>
      </c>
      <c r="HY3" s="10" t="s">
        <v>2</v>
      </c>
      <c r="HZ3" s="10" t="s">
        <v>2</v>
      </c>
      <c r="IA3" s="10" t="s">
        <v>2</v>
      </c>
    </row>
    <row r="4" spans="1:235" ht="15.75" x14ac:dyDescent="0.25">
      <c r="A4" s="7"/>
      <c r="B4" s="7"/>
      <c r="C4" s="7"/>
      <c r="D4" s="20" t="s">
        <v>222</v>
      </c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11">
        <v>2</v>
      </c>
      <c r="BE4" s="11">
        <v>0</v>
      </c>
      <c r="BF4" s="11">
        <v>0</v>
      </c>
      <c r="BG4" s="11">
        <v>0</v>
      </c>
      <c r="BH4" s="11">
        <v>0</v>
      </c>
      <c r="BI4" s="11">
        <v>0</v>
      </c>
      <c r="BJ4" s="11">
        <v>0</v>
      </c>
      <c r="BK4" s="11">
        <v>0</v>
      </c>
      <c r="BL4" s="11">
        <v>0</v>
      </c>
      <c r="BM4" s="11">
        <v>0</v>
      </c>
      <c r="BN4" s="11">
        <v>0</v>
      </c>
      <c r="BO4" s="11">
        <v>0</v>
      </c>
      <c r="BP4"/>
      <c r="BT4"/>
      <c r="BX4"/>
      <c r="CA4"/>
      <c r="CE4"/>
      <c r="CI4"/>
      <c r="CM4"/>
      <c r="CQ4"/>
      <c r="CU4"/>
      <c r="CY4"/>
      <c r="DC4"/>
      <c r="DG4"/>
      <c r="DK4"/>
    </row>
    <row r="5" spans="1:235" x14ac:dyDescent="0.2">
      <c r="A5" t="s">
        <v>121</v>
      </c>
      <c r="B5" s="26" t="s">
        <v>137</v>
      </c>
      <c r="C5" s="26"/>
      <c r="D5" s="20" t="s">
        <v>3</v>
      </c>
      <c r="E5" s="11">
        <v>0</v>
      </c>
      <c r="F5" s="11">
        <v>0</v>
      </c>
      <c r="G5" s="11">
        <v>2</v>
      </c>
      <c r="H5" s="11">
        <v>0</v>
      </c>
      <c r="I5" s="11">
        <v>2</v>
      </c>
      <c r="J5" s="11">
        <v>0</v>
      </c>
      <c r="K5" s="11">
        <v>3</v>
      </c>
      <c r="L5" s="11">
        <v>12</v>
      </c>
      <c r="M5" s="11">
        <v>18</v>
      </c>
      <c r="N5" s="11">
        <v>2</v>
      </c>
      <c r="O5" s="11">
        <v>12</v>
      </c>
      <c r="P5" s="11">
        <v>2</v>
      </c>
      <c r="Q5" s="11">
        <v>22</v>
      </c>
      <c r="R5" s="11">
        <v>10</v>
      </c>
      <c r="S5" s="11">
        <v>31</v>
      </c>
      <c r="T5" s="11">
        <v>7</v>
      </c>
      <c r="U5" s="11">
        <v>13</v>
      </c>
      <c r="V5" s="11">
        <v>9</v>
      </c>
      <c r="W5" s="11">
        <v>17</v>
      </c>
      <c r="X5" s="11">
        <v>45</v>
      </c>
      <c r="Y5" s="11">
        <v>24</v>
      </c>
      <c r="Z5" s="11">
        <v>3</v>
      </c>
      <c r="AA5" s="11">
        <v>39</v>
      </c>
      <c r="AB5" s="11">
        <v>23</v>
      </c>
      <c r="AC5" s="11">
        <v>20</v>
      </c>
      <c r="AD5" s="11">
        <v>16</v>
      </c>
      <c r="AE5" s="11">
        <v>19</v>
      </c>
      <c r="AF5" s="11">
        <v>14</v>
      </c>
      <c r="AG5" s="11">
        <v>34</v>
      </c>
      <c r="AH5" s="11">
        <v>11</v>
      </c>
      <c r="AI5" s="11">
        <v>9</v>
      </c>
      <c r="AJ5" s="11">
        <v>7</v>
      </c>
      <c r="AK5" s="11">
        <v>11</v>
      </c>
      <c r="AL5" s="11">
        <v>23</v>
      </c>
      <c r="AM5" s="11">
        <v>23</v>
      </c>
      <c r="AN5" s="11">
        <v>29</v>
      </c>
      <c r="AO5" s="11">
        <v>30</v>
      </c>
      <c r="AP5" s="11">
        <v>48</v>
      </c>
      <c r="AQ5" s="11">
        <v>19</v>
      </c>
      <c r="AR5" s="11">
        <v>16</v>
      </c>
      <c r="AS5" s="11">
        <v>16</v>
      </c>
      <c r="AT5" s="11">
        <v>11</v>
      </c>
      <c r="AU5" s="11">
        <v>17</v>
      </c>
      <c r="AV5" s="11">
        <v>34</v>
      </c>
      <c r="AW5" s="11">
        <v>25</v>
      </c>
      <c r="AX5" s="11">
        <v>26</v>
      </c>
      <c r="AY5" s="11">
        <v>20</v>
      </c>
      <c r="AZ5" s="11">
        <v>44</v>
      </c>
      <c r="BA5" s="11">
        <v>33</v>
      </c>
      <c r="BB5" s="11">
        <v>44</v>
      </c>
      <c r="BC5" s="11">
        <v>31</v>
      </c>
      <c r="BD5" s="11">
        <v>29</v>
      </c>
      <c r="BE5" s="11">
        <v>26</v>
      </c>
      <c r="BF5" s="11">
        <v>23</v>
      </c>
      <c r="BG5" s="11">
        <v>10</v>
      </c>
      <c r="BH5" s="11">
        <v>39</v>
      </c>
      <c r="BI5" s="11">
        <v>42</v>
      </c>
      <c r="BJ5" s="11">
        <v>43</v>
      </c>
      <c r="BK5" s="11">
        <v>34</v>
      </c>
      <c r="BL5" s="11">
        <v>31</v>
      </c>
      <c r="BM5" s="11">
        <v>35</v>
      </c>
      <c r="BN5" s="11">
        <v>36</v>
      </c>
      <c r="BO5" s="11">
        <v>35</v>
      </c>
      <c r="BP5" s="11">
        <v>43</v>
      </c>
      <c r="BQ5" s="11">
        <v>34</v>
      </c>
      <c r="BR5" s="11">
        <v>26</v>
      </c>
      <c r="BS5" s="11">
        <v>44</v>
      </c>
      <c r="BT5" s="11">
        <v>61</v>
      </c>
      <c r="BU5" s="11">
        <v>28</v>
      </c>
      <c r="BV5" s="11">
        <v>32</v>
      </c>
      <c r="BW5" s="11">
        <v>48</v>
      </c>
      <c r="BX5" s="11">
        <v>34</v>
      </c>
      <c r="BY5" s="11">
        <v>39</v>
      </c>
      <c r="BZ5" s="11">
        <v>42</v>
      </c>
      <c r="CA5" s="11">
        <v>22</v>
      </c>
      <c r="CB5" s="11">
        <v>29</v>
      </c>
      <c r="CC5" s="11">
        <v>56</v>
      </c>
      <c r="CD5" s="11">
        <v>46</v>
      </c>
      <c r="CE5" s="63">
        <v>29</v>
      </c>
      <c r="CF5" s="63">
        <v>46</v>
      </c>
      <c r="CG5" s="63">
        <v>73</v>
      </c>
      <c r="CH5" s="63">
        <v>54</v>
      </c>
      <c r="CI5" s="63">
        <v>64</v>
      </c>
      <c r="CJ5" s="63">
        <v>60</v>
      </c>
      <c r="CK5" s="63">
        <v>102</v>
      </c>
      <c r="CL5" s="63">
        <v>62</v>
      </c>
      <c r="CM5" s="63">
        <v>89</v>
      </c>
      <c r="CN5">
        <v>94</v>
      </c>
      <c r="CO5">
        <v>50</v>
      </c>
      <c r="CP5">
        <v>53</v>
      </c>
      <c r="CQ5">
        <v>64</v>
      </c>
      <c r="CR5">
        <v>50</v>
      </c>
      <c r="CS5">
        <v>48</v>
      </c>
      <c r="CT5">
        <v>37</v>
      </c>
      <c r="CU5">
        <v>70</v>
      </c>
      <c r="CV5" s="20">
        <v>54</v>
      </c>
      <c r="CW5">
        <v>51</v>
      </c>
      <c r="CX5" s="20">
        <v>72</v>
      </c>
      <c r="CY5" s="20">
        <v>43</v>
      </c>
      <c r="CZ5">
        <v>76</v>
      </c>
      <c r="DA5">
        <v>57</v>
      </c>
      <c r="DB5">
        <v>65</v>
      </c>
      <c r="DC5"/>
      <c r="DG5"/>
      <c r="DK5"/>
    </row>
    <row r="6" spans="1:235" x14ac:dyDescent="0.2">
      <c r="A6" t="s">
        <v>120</v>
      </c>
      <c r="B6" s="28" t="s">
        <v>134</v>
      </c>
      <c r="C6" s="28"/>
      <c r="D6" s="20" t="s">
        <v>4</v>
      </c>
      <c r="E6" s="11">
        <v>0</v>
      </c>
      <c r="F6" s="11">
        <v>0</v>
      </c>
      <c r="G6" s="11">
        <v>1</v>
      </c>
      <c r="H6" s="11">
        <v>3</v>
      </c>
      <c r="I6" s="11">
        <v>3</v>
      </c>
      <c r="J6" s="11">
        <v>4</v>
      </c>
      <c r="K6" s="11">
        <v>8</v>
      </c>
      <c r="L6" s="11">
        <v>5</v>
      </c>
      <c r="M6" s="11">
        <v>3</v>
      </c>
      <c r="N6" s="11">
        <v>0</v>
      </c>
      <c r="O6" s="11">
        <v>0</v>
      </c>
      <c r="P6" s="11">
        <v>0</v>
      </c>
      <c r="Q6" s="11">
        <v>1</v>
      </c>
      <c r="R6" s="11">
        <v>13</v>
      </c>
      <c r="S6" s="11">
        <v>13</v>
      </c>
      <c r="T6" s="11">
        <v>5</v>
      </c>
      <c r="U6" s="11">
        <v>4</v>
      </c>
      <c r="V6" s="11">
        <v>6</v>
      </c>
      <c r="W6" s="11">
        <v>10</v>
      </c>
      <c r="X6" s="11">
        <v>10</v>
      </c>
      <c r="Y6" s="11">
        <v>9</v>
      </c>
      <c r="Z6" s="11">
        <v>26</v>
      </c>
      <c r="AA6" s="11">
        <v>10</v>
      </c>
      <c r="AB6" s="11">
        <v>1</v>
      </c>
      <c r="AC6" s="11">
        <v>44</v>
      </c>
      <c r="AD6" s="11">
        <v>29</v>
      </c>
      <c r="AE6" s="11">
        <v>21</v>
      </c>
      <c r="AF6" s="11">
        <v>25</v>
      </c>
      <c r="AG6" s="11">
        <v>32</v>
      </c>
      <c r="AH6" s="11">
        <v>31</v>
      </c>
      <c r="AI6" s="11">
        <v>28</v>
      </c>
      <c r="AJ6" s="11">
        <v>17</v>
      </c>
      <c r="AK6" s="11">
        <v>18</v>
      </c>
      <c r="AL6" s="11">
        <v>13</v>
      </c>
      <c r="AM6" s="11">
        <v>27</v>
      </c>
      <c r="AN6" s="11">
        <v>5</v>
      </c>
      <c r="AO6" s="11">
        <v>19</v>
      </c>
      <c r="AP6" s="11">
        <v>7</v>
      </c>
      <c r="AQ6" s="11">
        <v>21</v>
      </c>
      <c r="AR6" s="11">
        <v>17</v>
      </c>
      <c r="AS6" s="11">
        <v>15</v>
      </c>
      <c r="AT6" s="11">
        <v>2</v>
      </c>
      <c r="AU6" s="11">
        <v>4</v>
      </c>
      <c r="AV6" s="11">
        <v>9</v>
      </c>
      <c r="AW6" s="11">
        <v>4</v>
      </c>
      <c r="AX6" s="11">
        <v>11</v>
      </c>
      <c r="AY6" s="11">
        <v>31</v>
      </c>
      <c r="AZ6" s="11">
        <v>14</v>
      </c>
      <c r="BA6" s="11">
        <v>10</v>
      </c>
      <c r="BB6" s="11">
        <v>14</v>
      </c>
      <c r="BC6" s="11">
        <v>16</v>
      </c>
      <c r="BD6" s="11">
        <v>16</v>
      </c>
      <c r="BE6" s="11">
        <v>29</v>
      </c>
      <c r="BF6" s="11">
        <v>25</v>
      </c>
      <c r="BG6" s="11">
        <v>17</v>
      </c>
      <c r="BH6" s="11">
        <v>27</v>
      </c>
      <c r="BI6" s="11">
        <v>7</v>
      </c>
      <c r="BJ6" s="11">
        <v>16</v>
      </c>
      <c r="BK6" s="11">
        <v>12</v>
      </c>
      <c r="BL6" s="11">
        <v>14</v>
      </c>
      <c r="BM6" s="11">
        <v>13</v>
      </c>
      <c r="BN6" s="11">
        <v>23</v>
      </c>
      <c r="BO6" s="11">
        <v>26</v>
      </c>
      <c r="BP6" s="11">
        <v>17</v>
      </c>
      <c r="BQ6" s="11">
        <v>18</v>
      </c>
      <c r="BR6" s="11">
        <v>26</v>
      </c>
      <c r="BS6" s="11">
        <v>24</v>
      </c>
      <c r="BT6" s="11">
        <v>34</v>
      </c>
      <c r="BU6" s="11">
        <v>11</v>
      </c>
      <c r="BV6" s="11">
        <v>11</v>
      </c>
      <c r="BW6" s="11">
        <v>17</v>
      </c>
      <c r="BX6" s="11">
        <v>6</v>
      </c>
      <c r="BY6">
        <v>17</v>
      </c>
      <c r="BZ6">
        <v>22</v>
      </c>
      <c r="CA6">
        <v>35</v>
      </c>
      <c r="CB6">
        <v>3</v>
      </c>
      <c r="CC6">
        <v>9</v>
      </c>
      <c r="CD6">
        <v>18</v>
      </c>
      <c r="CE6">
        <v>15</v>
      </c>
      <c r="CF6">
        <v>15</v>
      </c>
      <c r="CG6">
        <v>10</v>
      </c>
      <c r="CH6">
        <v>13</v>
      </c>
      <c r="CI6">
        <v>38</v>
      </c>
      <c r="CJ6">
        <v>16</v>
      </c>
      <c r="CK6">
        <v>51</v>
      </c>
      <c r="CL6">
        <v>33</v>
      </c>
      <c r="CM6">
        <v>30</v>
      </c>
      <c r="CN6">
        <v>48</v>
      </c>
      <c r="CO6">
        <v>26</v>
      </c>
      <c r="CP6">
        <v>10</v>
      </c>
      <c r="CQ6">
        <v>8</v>
      </c>
      <c r="CR6">
        <v>19</v>
      </c>
      <c r="CS6">
        <v>16</v>
      </c>
      <c r="CT6">
        <v>13</v>
      </c>
      <c r="CU6">
        <v>7</v>
      </c>
      <c r="CV6" s="20">
        <v>14</v>
      </c>
      <c r="CW6">
        <v>28</v>
      </c>
      <c r="CX6" s="20">
        <v>22</v>
      </c>
      <c r="CY6" s="20">
        <v>26</v>
      </c>
      <c r="CZ6" s="20">
        <v>32</v>
      </c>
      <c r="DA6" s="20">
        <v>28</v>
      </c>
      <c r="DB6" s="20">
        <v>10</v>
      </c>
      <c r="DC6"/>
      <c r="DG6"/>
      <c r="DK6"/>
    </row>
    <row r="7" spans="1:235" x14ac:dyDescent="0.2">
      <c r="A7" t="s">
        <v>120</v>
      </c>
      <c r="B7" s="28" t="s">
        <v>134</v>
      </c>
      <c r="C7" s="28"/>
      <c r="D7" s="20" t="s">
        <v>159</v>
      </c>
      <c r="E7" s="11">
        <v>0</v>
      </c>
      <c r="F7" s="11">
        <v>0</v>
      </c>
      <c r="G7" s="11">
        <v>1</v>
      </c>
      <c r="H7" s="11">
        <v>1</v>
      </c>
      <c r="I7" s="11">
        <v>0</v>
      </c>
      <c r="J7" s="11">
        <v>0</v>
      </c>
      <c r="K7" s="11">
        <v>0</v>
      </c>
      <c r="L7" s="11">
        <v>1</v>
      </c>
      <c r="M7" s="11">
        <v>0</v>
      </c>
      <c r="N7" s="11">
        <v>6</v>
      </c>
      <c r="O7" s="11">
        <v>4</v>
      </c>
      <c r="P7" s="11">
        <v>2</v>
      </c>
      <c r="Q7" s="11">
        <v>1</v>
      </c>
      <c r="R7" s="11">
        <v>5</v>
      </c>
      <c r="S7" s="11">
        <v>5</v>
      </c>
      <c r="T7" s="11">
        <v>27</v>
      </c>
      <c r="U7" s="11">
        <v>15</v>
      </c>
      <c r="V7" s="11">
        <v>14</v>
      </c>
      <c r="W7" s="11">
        <v>24</v>
      </c>
      <c r="X7" s="11">
        <v>23</v>
      </c>
      <c r="Y7" s="11">
        <v>21</v>
      </c>
      <c r="Z7" s="11">
        <v>12</v>
      </c>
      <c r="AA7" s="11">
        <v>20</v>
      </c>
      <c r="AB7" s="11">
        <v>5</v>
      </c>
      <c r="AC7" s="11">
        <v>30</v>
      </c>
      <c r="AD7" s="11">
        <v>15</v>
      </c>
      <c r="AE7" s="11">
        <v>18</v>
      </c>
      <c r="AF7" s="11">
        <v>11</v>
      </c>
      <c r="AG7" s="11">
        <v>18</v>
      </c>
      <c r="AH7" s="11">
        <v>12</v>
      </c>
      <c r="AI7" s="11">
        <v>43</v>
      </c>
      <c r="AJ7" s="11">
        <v>17</v>
      </c>
      <c r="AK7" s="11">
        <v>22</v>
      </c>
      <c r="AL7" s="11">
        <v>8</v>
      </c>
      <c r="AM7" s="11">
        <v>29</v>
      </c>
      <c r="AN7" s="11">
        <v>23</v>
      </c>
      <c r="AO7" s="11">
        <v>15</v>
      </c>
      <c r="AP7" s="11">
        <v>29</v>
      </c>
      <c r="AQ7" s="11">
        <v>27</v>
      </c>
      <c r="AR7" s="11">
        <v>15</v>
      </c>
      <c r="AS7" s="11">
        <v>8</v>
      </c>
      <c r="AT7" s="11">
        <v>10</v>
      </c>
      <c r="AU7" s="11">
        <v>1</v>
      </c>
      <c r="AV7" s="11">
        <v>10</v>
      </c>
      <c r="AW7" s="11">
        <v>10</v>
      </c>
      <c r="AX7" s="11">
        <v>24</v>
      </c>
      <c r="AY7" s="11">
        <v>4</v>
      </c>
      <c r="AZ7" s="11">
        <v>23</v>
      </c>
      <c r="BA7" s="11">
        <v>28</v>
      </c>
      <c r="BB7" s="11">
        <v>7</v>
      </c>
      <c r="BC7" s="11">
        <v>30</v>
      </c>
      <c r="BD7" s="11">
        <v>53</v>
      </c>
      <c r="BE7" s="11">
        <v>14</v>
      </c>
      <c r="BF7" s="11">
        <v>34</v>
      </c>
      <c r="BG7" s="11">
        <v>12</v>
      </c>
      <c r="BH7" s="11">
        <v>18</v>
      </c>
      <c r="BI7" s="11">
        <v>10</v>
      </c>
      <c r="BJ7" s="11">
        <v>15</v>
      </c>
      <c r="BK7" s="11">
        <v>21</v>
      </c>
      <c r="BL7" s="11">
        <v>14</v>
      </c>
      <c r="BM7" s="11">
        <v>10</v>
      </c>
      <c r="BN7" s="11">
        <v>30</v>
      </c>
      <c r="BO7" s="11">
        <v>56</v>
      </c>
      <c r="BP7" s="11">
        <v>30</v>
      </c>
      <c r="BQ7" s="11">
        <v>27</v>
      </c>
      <c r="BR7" s="11">
        <v>17</v>
      </c>
      <c r="BS7" s="11">
        <v>20</v>
      </c>
      <c r="BT7" s="11">
        <v>24</v>
      </c>
      <c r="BU7" s="11">
        <v>57</v>
      </c>
      <c r="BV7" s="11">
        <v>23</v>
      </c>
      <c r="BW7" s="11">
        <v>27</v>
      </c>
      <c r="BX7" s="11">
        <v>26</v>
      </c>
      <c r="BY7">
        <v>20</v>
      </c>
      <c r="BZ7">
        <v>27</v>
      </c>
      <c r="CA7">
        <v>35</v>
      </c>
      <c r="CB7">
        <v>36</v>
      </c>
      <c r="CC7">
        <v>19</v>
      </c>
      <c r="CD7">
        <v>20</v>
      </c>
      <c r="CE7">
        <v>11</v>
      </c>
      <c r="CF7">
        <v>29</v>
      </c>
      <c r="CG7">
        <v>21</v>
      </c>
      <c r="CH7">
        <v>29</v>
      </c>
      <c r="CI7">
        <v>36</v>
      </c>
      <c r="CJ7">
        <v>20</v>
      </c>
      <c r="CK7">
        <v>27</v>
      </c>
      <c r="CL7">
        <v>29</v>
      </c>
      <c r="CM7">
        <v>37</v>
      </c>
      <c r="CN7">
        <v>27</v>
      </c>
      <c r="CO7">
        <v>42</v>
      </c>
      <c r="CP7">
        <v>30</v>
      </c>
      <c r="CQ7">
        <v>19</v>
      </c>
      <c r="CR7">
        <v>17</v>
      </c>
      <c r="CS7">
        <v>23</v>
      </c>
      <c r="CT7">
        <v>50</v>
      </c>
      <c r="CU7">
        <v>12</v>
      </c>
      <c r="CV7" s="20">
        <v>7</v>
      </c>
      <c r="CW7">
        <v>36</v>
      </c>
      <c r="CX7" s="20">
        <v>41</v>
      </c>
      <c r="CY7" s="20">
        <v>26</v>
      </c>
      <c r="CZ7" s="20">
        <v>42</v>
      </c>
      <c r="DA7" s="20">
        <v>24</v>
      </c>
      <c r="DB7" s="20">
        <v>16</v>
      </c>
      <c r="DC7"/>
      <c r="DG7"/>
      <c r="DK7"/>
    </row>
    <row r="8" spans="1:235" x14ac:dyDescent="0.2">
      <c r="A8" t="s">
        <v>120</v>
      </c>
      <c r="B8" s="28" t="s">
        <v>134</v>
      </c>
      <c r="C8" s="28"/>
      <c r="D8" s="20" t="s">
        <v>5</v>
      </c>
      <c r="E8" s="11">
        <v>0</v>
      </c>
      <c r="F8" s="11">
        <v>0</v>
      </c>
      <c r="G8" s="11">
        <v>1</v>
      </c>
      <c r="H8" s="11">
        <v>4</v>
      </c>
      <c r="I8" s="11">
        <v>10</v>
      </c>
      <c r="J8" s="11">
        <v>47</v>
      </c>
      <c r="K8" s="11">
        <v>22</v>
      </c>
      <c r="L8" s="11">
        <v>18</v>
      </c>
      <c r="M8" s="11">
        <v>13</v>
      </c>
      <c r="N8" s="11">
        <v>8</v>
      </c>
      <c r="O8" s="11">
        <v>15</v>
      </c>
      <c r="P8" s="11">
        <v>24</v>
      </c>
      <c r="Q8" s="11">
        <v>19</v>
      </c>
      <c r="R8" s="11">
        <v>7</v>
      </c>
      <c r="S8" s="11">
        <v>34</v>
      </c>
      <c r="T8" s="11">
        <v>11</v>
      </c>
      <c r="U8" s="11">
        <v>34</v>
      </c>
      <c r="V8" s="11">
        <v>32</v>
      </c>
      <c r="W8" s="11">
        <v>40</v>
      </c>
      <c r="X8" s="11">
        <v>59</v>
      </c>
      <c r="Y8" s="11">
        <v>37</v>
      </c>
      <c r="Z8" s="11">
        <v>68</v>
      </c>
      <c r="AA8" s="11">
        <v>35</v>
      </c>
      <c r="AB8" s="11">
        <v>9</v>
      </c>
      <c r="AC8" s="11">
        <v>69</v>
      </c>
      <c r="AD8" s="11">
        <v>33</v>
      </c>
      <c r="AE8" s="11">
        <v>46</v>
      </c>
      <c r="AF8" s="11">
        <v>59</v>
      </c>
      <c r="AG8" s="11">
        <v>53</v>
      </c>
      <c r="AH8" s="11">
        <v>52</v>
      </c>
      <c r="AI8" s="11">
        <v>36</v>
      </c>
      <c r="AJ8" s="11">
        <v>16</v>
      </c>
      <c r="AK8" s="11">
        <v>34</v>
      </c>
      <c r="AL8" s="11">
        <v>35</v>
      </c>
      <c r="AM8" s="11">
        <v>30</v>
      </c>
      <c r="AN8" s="11">
        <v>49</v>
      </c>
      <c r="AO8" s="11">
        <v>31</v>
      </c>
      <c r="AP8" s="11">
        <v>26</v>
      </c>
      <c r="AQ8" s="11">
        <v>26</v>
      </c>
      <c r="AR8" s="11">
        <v>16</v>
      </c>
      <c r="AS8" s="11">
        <v>34</v>
      </c>
      <c r="AT8" s="11">
        <v>50</v>
      </c>
      <c r="AU8" s="11">
        <v>29</v>
      </c>
      <c r="AV8" s="11">
        <v>54</v>
      </c>
      <c r="AW8" s="11">
        <v>59</v>
      </c>
      <c r="AX8" s="11">
        <v>44</v>
      </c>
      <c r="AY8" s="11">
        <v>41</v>
      </c>
      <c r="AZ8" s="11">
        <v>41</v>
      </c>
      <c r="BA8" s="11">
        <v>58</v>
      </c>
      <c r="BB8" s="11">
        <v>51</v>
      </c>
      <c r="BC8" s="11">
        <v>113</v>
      </c>
      <c r="BD8" s="11">
        <v>72</v>
      </c>
      <c r="BE8" s="11">
        <v>57</v>
      </c>
      <c r="BF8" s="11">
        <v>26</v>
      </c>
      <c r="BG8" s="11">
        <v>24</v>
      </c>
      <c r="BH8" s="11">
        <v>48</v>
      </c>
      <c r="BI8" s="11">
        <v>40</v>
      </c>
      <c r="BJ8" s="11">
        <v>25</v>
      </c>
      <c r="BK8" s="11">
        <v>26</v>
      </c>
      <c r="BL8" s="11">
        <v>39</v>
      </c>
      <c r="BM8" s="11">
        <v>40</v>
      </c>
      <c r="BN8" s="11">
        <v>44</v>
      </c>
      <c r="BO8" s="11">
        <v>38</v>
      </c>
      <c r="BP8" s="11">
        <v>27</v>
      </c>
      <c r="BQ8" s="11">
        <v>46</v>
      </c>
      <c r="BR8" s="11">
        <v>99</v>
      </c>
      <c r="BS8" s="11">
        <v>31</v>
      </c>
      <c r="BT8" s="11">
        <v>43</v>
      </c>
      <c r="BU8" s="11">
        <v>56</v>
      </c>
      <c r="BV8" s="11">
        <v>40</v>
      </c>
      <c r="BW8" s="11">
        <v>43</v>
      </c>
      <c r="BX8" s="11">
        <v>50</v>
      </c>
      <c r="BY8">
        <v>55</v>
      </c>
      <c r="BZ8">
        <v>67</v>
      </c>
      <c r="CA8">
        <v>115</v>
      </c>
      <c r="CB8">
        <v>59</v>
      </c>
      <c r="CC8">
        <v>59</v>
      </c>
      <c r="CD8">
        <v>44</v>
      </c>
      <c r="CE8">
        <v>46</v>
      </c>
      <c r="CF8">
        <v>28</v>
      </c>
      <c r="CG8">
        <v>25</v>
      </c>
      <c r="CH8">
        <v>40</v>
      </c>
      <c r="CI8">
        <v>38</v>
      </c>
      <c r="CJ8">
        <v>40</v>
      </c>
      <c r="CK8">
        <v>61</v>
      </c>
      <c r="CL8">
        <v>88</v>
      </c>
      <c r="CM8">
        <v>130</v>
      </c>
      <c r="CN8">
        <v>43</v>
      </c>
      <c r="CO8">
        <v>62</v>
      </c>
      <c r="CP8">
        <v>56</v>
      </c>
      <c r="CQ8">
        <v>23</v>
      </c>
      <c r="CR8">
        <v>50</v>
      </c>
      <c r="CS8">
        <v>38</v>
      </c>
      <c r="CT8">
        <v>63</v>
      </c>
      <c r="CU8">
        <v>34</v>
      </c>
      <c r="CV8" s="20">
        <v>61</v>
      </c>
      <c r="CW8">
        <v>42</v>
      </c>
      <c r="CX8" s="20">
        <v>65</v>
      </c>
      <c r="CY8" s="20">
        <v>38</v>
      </c>
      <c r="CZ8" s="20">
        <v>48</v>
      </c>
      <c r="DA8" s="20">
        <v>29</v>
      </c>
      <c r="DB8" s="20">
        <v>13</v>
      </c>
      <c r="DC8"/>
      <c r="DG8"/>
      <c r="DK8"/>
    </row>
    <row r="9" spans="1:235" x14ac:dyDescent="0.2">
      <c r="D9" s="21" t="s">
        <v>155</v>
      </c>
      <c r="E9" s="11">
        <v>0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1">
        <v>0</v>
      </c>
      <c r="N9" s="11">
        <v>0</v>
      </c>
      <c r="O9" s="11">
        <v>0</v>
      </c>
      <c r="P9" s="11">
        <v>0</v>
      </c>
      <c r="Q9" s="11">
        <v>0</v>
      </c>
      <c r="R9" s="11">
        <v>0</v>
      </c>
      <c r="S9" s="11">
        <v>0</v>
      </c>
      <c r="T9" s="11">
        <v>0</v>
      </c>
      <c r="U9" s="11">
        <v>0</v>
      </c>
      <c r="V9" s="11">
        <v>0</v>
      </c>
      <c r="W9" s="11">
        <v>0</v>
      </c>
      <c r="X9" s="11">
        <v>0</v>
      </c>
      <c r="Y9" s="11">
        <v>0</v>
      </c>
      <c r="Z9" s="11">
        <v>0</v>
      </c>
      <c r="AA9" s="11">
        <v>0</v>
      </c>
      <c r="AB9" s="11">
        <v>0</v>
      </c>
      <c r="AC9" s="11">
        <v>2</v>
      </c>
      <c r="AD9" s="11">
        <v>0</v>
      </c>
      <c r="AE9" s="11">
        <v>0</v>
      </c>
      <c r="AF9" s="11">
        <v>0</v>
      </c>
      <c r="AG9" s="11">
        <v>0</v>
      </c>
      <c r="AH9" s="11">
        <v>0</v>
      </c>
      <c r="AI9" s="11">
        <v>0</v>
      </c>
      <c r="AJ9" s="11">
        <v>0</v>
      </c>
      <c r="AK9" s="11">
        <v>0</v>
      </c>
      <c r="AL9" s="11">
        <v>0</v>
      </c>
      <c r="AM9" s="11">
        <v>0</v>
      </c>
      <c r="AN9" s="11">
        <v>0</v>
      </c>
      <c r="AO9" s="11">
        <v>0</v>
      </c>
      <c r="AP9" s="11">
        <v>0</v>
      </c>
      <c r="AQ9" s="11">
        <v>0</v>
      </c>
      <c r="AR9" s="11">
        <v>0</v>
      </c>
      <c r="AS9" s="11">
        <v>0</v>
      </c>
      <c r="AT9" s="11">
        <v>0</v>
      </c>
      <c r="AU9" s="11">
        <v>0</v>
      </c>
      <c r="AV9" s="11">
        <v>0</v>
      </c>
      <c r="AW9" s="11">
        <v>0</v>
      </c>
      <c r="AX9" s="11">
        <v>0</v>
      </c>
      <c r="AY9" s="11">
        <v>0</v>
      </c>
      <c r="AZ9" s="11">
        <v>0</v>
      </c>
      <c r="BA9" s="11">
        <v>0</v>
      </c>
      <c r="BB9" s="11">
        <v>0</v>
      </c>
      <c r="BC9" s="11">
        <v>0</v>
      </c>
      <c r="BD9" s="11">
        <v>0</v>
      </c>
      <c r="BE9" s="11">
        <v>0</v>
      </c>
      <c r="BF9" s="11">
        <v>0</v>
      </c>
      <c r="BG9" s="11">
        <v>0</v>
      </c>
      <c r="BH9" s="11">
        <v>0</v>
      </c>
      <c r="BI9" s="11">
        <v>0</v>
      </c>
      <c r="BJ9" s="11">
        <v>0</v>
      </c>
      <c r="BK9" s="11">
        <v>0</v>
      </c>
      <c r="BL9" s="11">
        <v>0</v>
      </c>
      <c r="BM9" s="11">
        <v>0</v>
      </c>
      <c r="BN9" s="11">
        <v>0</v>
      </c>
      <c r="BO9" s="11">
        <v>0</v>
      </c>
      <c r="BP9"/>
      <c r="BT9"/>
      <c r="BX9"/>
      <c r="CA9"/>
      <c r="CE9"/>
      <c r="CI9"/>
      <c r="CM9"/>
      <c r="CQ9"/>
      <c r="CU9"/>
      <c r="CV9" s="20"/>
      <c r="CX9" s="20"/>
      <c r="CY9" s="20"/>
      <c r="DC9"/>
      <c r="DG9"/>
      <c r="DK9"/>
    </row>
    <row r="10" spans="1:235" x14ac:dyDescent="0.2">
      <c r="D10" s="21" t="s">
        <v>6</v>
      </c>
      <c r="E10" s="11">
        <v>0</v>
      </c>
      <c r="F10" s="11">
        <v>1</v>
      </c>
      <c r="G10" s="11">
        <v>0</v>
      </c>
      <c r="H10" s="11">
        <v>4</v>
      </c>
      <c r="I10" s="11">
        <v>2</v>
      </c>
      <c r="J10" s="11">
        <v>0</v>
      </c>
      <c r="K10" s="11">
        <v>0</v>
      </c>
      <c r="L10" s="11">
        <v>6</v>
      </c>
      <c r="M10" s="11">
        <v>0</v>
      </c>
      <c r="N10" s="11">
        <v>2</v>
      </c>
      <c r="O10" s="11">
        <v>6</v>
      </c>
      <c r="P10" s="11">
        <v>10</v>
      </c>
      <c r="Q10" s="11">
        <v>0</v>
      </c>
      <c r="R10" s="11">
        <v>0</v>
      </c>
      <c r="S10" s="11">
        <v>0</v>
      </c>
      <c r="T10" s="11">
        <v>0</v>
      </c>
      <c r="U10" s="11">
        <v>0</v>
      </c>
      <c r="V10" s="11">
        <v>0</v>
      </c>
      <c r="W10" s="11">
        <v>0</v>
      </c>
      <c r="X10" s="11">
        <v>0</v>
      </c>
      <c r="Y10" s="11">
        <v>0</v>
      </c>
      <c r="Z10" s="11">
        <v>0</v>
      </c>
      <c r="AA10" s="11">
        <v>0</v>
      </c>
      <c r="AB10" s="11">
        <v>0</v>
      </c>
      <c r="AC10" s="11">
        <v>0</v>
      </c>
      <c r="AD10" s="11">
        <v>0</v>
      </c>
      <c r="AE10" s="11">
        <v>0</v>
      </c>
      <c r="AF10" s="11">
        <v>0</v>
      </c>
      <c r="AG10" s="11">
        <v>0</v>
      </c>
      <c r="AH10" s="11">
        <v>0</v>
      </c>
      <c r="AI10" s="11">
        <v>0</v>
      </c>
      <c r="AJ10" s="11">
        <v>0</v>
      </c>
      <c r="AK10" s="11">
        <v>0</v>
      </c>
      <c r="AL10" s="11">
        <v>0</v>
      </c>
      <c r="AM10" s="11">
        <v>0</v>
      </c>
      <c r="AN10" s="11">
        <v>0</v>
      </c>
      <c r="AO10" s="11">
        <v>0</v>
      </c>
      <c r="AP10" s="11">
        <v>0</v>
      </c>
      <c r="AQ10" s="11">
        <v>0</v>
      </c>
      <c r="AR10" s="11">
        <v>0</v>
      </c>
      <c r="AS10" s="11">
        <v>0</v>
      </c>
      <c r="AT10" s="11">
        <v>0</v>
      </c>
      <c r="AU10" s="11">
        <v>0</v>
      </c>
      <c r="AV10" s="11">
        <v>0</v>
      </c>
      <c r="AW10" s="11">
        <v>0</v>
      </c>
      <c r="AX10" s="11">
        <v>0</v>
      </c>
      <c r="AY10" s="11">
        <v>0</v>
      </c>
      <c r="AZ10" s="11">
        <v>0</v>
      </c>
      <c r="BA10" s="11">
        <v>0</v>
      </c>
      <c r="BB10" s="11">
        <v>0</v>
      </c>
      <c r="BC10" s="11">
        <v>0</v>
      </c>
      <c r="BD10" s="11">
        <v>0</v>
      </c>
      <c r="BE10" s="11">
        <v>0</v>
      </c>
      <c r="BF10" s="11">
        <v>0</v>
      </c>
      <c r="BG10" s="11">
        <v>0</v>
      </c>
      <c r="BH10" s="11">
        <v>0</v>
      </c>
      <c r="BI10" s="11">
        <v>0</v>
      </c>
      <c r="BJ10" s="11">
        <v>0</v>
      </c>
      <c r="BK10" s="11">
        <v>0</v>
      </c>
      <c r="BL10" s="11">
        <v>0</v>
      </c>
      <c r="BM10" s="11">
        <v>0</v>
      </c>
      <c r="BN10" s="11">
        <v>0</v>
      </c>
      <c r="BO10" s="11">
        <v>0</v>
      </c>
      <c r="BP10"/>
      <c r="BT10"/>
      <c r="BX10"/>
      <c r="CA10"/>
      <c r="CE10"/>
      <c r="CI10"/>
      <c r="CM10"/>
      <c r="CQ10"/>
      <c r="CU10"/>
      <c r="CX10" s="20"/>
      <c r="CY10" s="20"/>
      <c r="DC10"/>
      <c r="DG10"/>
      <c r="DK10"/>
    </row>
    <row r="11" spans="1:235" x14ac:dyDescent="0.2">
      <c r="A11" t="s">
        <v>117</v>
      </c>
      <c r="B11" s="27" t="s">
        <v>138</v>
      </c>
      <c r="C11" s="27"/>
      <c r="D11" s="20" t="s">
        <v>7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1">
        <v>0</v>
      </c>
      <c r="N11" s="11">
        <v>0</v>
      </c>
      <c r="O11" s="11">
        <v>1</v>
      </c>
      <c r="P11" s="11">
        <v>0</v>
      </c>
      <c r="Q11" s="11">
        <v>3</v>
      </c>
      <c r="R11" s="11">
        <v>0</v>
      </c>
      <c r="S11" s="11">
        <v>0</v>
      </c>
      <c r="T11" s="11">
        <v>1</v>
      </c>
      <c r="U11" s="11">
        <v>2</v>
      </c>
      <c r="V11" s="11">
        <v>1</v>
      </c>
      <c r="W11" s="11">
        <v>3</v>
      </c>
      <c r="X11" s="11">
        <v>1</v>
      </c>
      <c r="Y11" s="11">
        <v>1</v>
      </c>
      <c r="Z11" s="11">
        <v>4</v>
      </c>
      <c r="AA11" s="11">
        <v>5</v>
      </c>
      <c r="AB11" s="11">
        <v>4</v>
      </c>
      <c r="AC11" s="11">
        <v>4</v>
      </c>
      <c r="AD11" s="11">
        <v>13</v>
      </c>
      <c r="AE11" s="11">
        <v>17</v>
      </c>
      <c r="AF11" s="11">
        <v>10</v>
      </c>
      <c r="AG11" s="11">
        <v>3</v>
      </c>
      <c r="AH11" s="11">
        <v>6</v>
      </c>
      <c r="AI11" s="11">
        <v>5</v>
      </c>
      <c r="AJ11" s="11">
        <v>2</v>
      </c>
      <c r="AK11" s="11">
        <v>0</v>
      </c>
      <c r="AL11" s="11">
        <v>18</v>
      </c>
      <c r="AM11" s="11">
        <v>5</v>
      </c>
      <c r="AN11" s="11">
        <v>0</v>
      </c>
      <c r="AO11" s="11">
        <v>2</v>
      </c>
      <c r="AP11" s="11">
        <v>7</v>
      </c>
      <c r="AQ11" s="11">
        <v>4</v>
      </c>
      <c r="AR11" s="11">
        <v>12</v>
      </c>
      <c r="AS11" s="11">
        <v>7</v>
      </c>
      <c r="AT11" s="11">
        <v>11</v>
      </c>
      <c r="AU11" s="11">
        <v>5</v>
      </c>
      <c r="AV11" s="11">
        <v>0</v>
      </c>
      <c r="AW11" s="11">
        <v>5</v>
      </c>
      <c r="AX11" s="11">
        <v>0</v>
      </c>
      <c r="AY11" s="11">
        <v>4</v>
      </c>
      <c r="AZ11" s="11">
        <v>10</v>
      </c>
      <c r="BA11" s="11">
        <v>3</v>
      </c>
      <c r="BB11" s="11">
        <v>8</v>
      </c>
      <c r="BC11" s="11">
        <v>16</v>
      </c>
      <c r="BD11" s="11">
        <v>0</v>
      </c>
      <c r="BE11" s="11">
        <v>1</v>
      </c>
      <c r="BF11" s="11">
        <v>1</v>
      </c>
      <c r="BG11" s="11">
        <v>0</v>
      </c>
      <c r="BH11" s="11">
        <v>0</v>
      </c>
      <c r="BI11" s="11">
        <v>0</v>
      </c>
      <c r="BJ11" s="11">
        <v>0</v>
      </c>
      <c r="BK11" s="11">
        <v>0</v>
      </c>
      <c r="BL11" s="11">
        <v>1</v>
      </c>
      <c r="BM11" s="11">
        <v>3</v>
      </c>
      <c r="BN11" s="11">
        <v>6</v>
      </c>
      <c r="BO11" s="11">
        <v>3</v>
      </c>
      <c r="BP11"/>
      <c r="BQ11">
        <v>6</v>
      </c>
      <c r="BR11">
        <v>1</v>
      </c>
      <c r="BT11"/>
      <c r="BU11">
        <v>6</v>
      </c>
      <c r="BV11">
        <v>5</v>
      </c>
      <c r="BW11">
        <v>5</v>
      </c>
      <c r="BX11"/>
      <c r="BZ11">
        <v>6</v>
      </c>
      <c r="CA11">
        <v>3</v>
      </c>
      <c r="CB11">
        <v>3</v>
      </c>
      <c r="CC11">
        <v>6</v>
      </c>
      <c r="CE11">
        <v>10</v>
      </c>
      <c r="CF11">
        <v>3</v>
      </c>
      <c r="CH11">
        <v>6</v>
      </c>
      <c r="CI11">
        <v>6</v>
      </c>
      <c r="CK11">
        <v>1</v>
      </c>
      <c r="CL11">
        <v>1</v>
      </c>
      <c r="CM11">
        <v>11</v>
      </c>
      <c r="CN11">
        <v>1</v>
      </c>
      <c r="CO11">
        <v>6</v>
      </c>
      <c r="CP11">
        <v>8</v>
      </c>
      <c r="CQ11"/>
      <c r="CR11">
        <v>6</v>
      </c>
      <c r="CS11">
        <v>6</v>
      </c>
      <c r="CT11">
        <v>2</v>
      </c>
      <c r="CU11"/>
      <c r="CV11" s="20">
        <v>1</v>
      </c>
      <c r="CX11" s="20">
        <v>6</v>
      </c>
      <c r="CY11" s="20">
        <v>16</v>
      </c>
      <c r="CZ11" s="20">
        <v>1</v>
      </c>
      <c r="DA11" s="20">
        <v>2</v>
      </c>
      <c r="DB11" s="20">
        <v>3</v>
      </c>
      <c r="DC11"/>
      <c r="DG11"/>
      <c r="DK11"/>
    </row>
    <row r="12" spans="1:235" x14ac:dyDescent="0.2">
      <c r="A12" t="s">
        <v>117</v>
      </c>
      <c r="B12" s="27" t="s">
        <v>138</v>
      </c>
      <c r="C12" s="27"/>
      <c r="D12" s="20" t="s">
        <v>8</v>
      </c>
      <c r="E12" s="11">
        <v>0</v>
      </c>
      <c r="F12" s="11">
        <v>0</v>
      </c>
      <c r="G12" s="11">
        <v>0</v>
      </c>
      <c r="H12" s="11">
        <v>0</v>
      </c>
      <c r="I12" s="11">
        <v>1</v>
      </c>
      <c r="J12" s="11">
        <v>0</v>
      </c>
      <c r="K12" s="11">
        <v>2</v>
      </c>
      <c r="L12" s="11">
        <v>0</v>
      </c>
      <c r="M12" s="11">
        <v>0</v>
      </c>
      <c r="N12" s="11">
        <v>2</v>
      </c>
      <c r="O12" s="11">
        <v>0</v>
      </c>
      <c r="P12" s="11">
        <v>0</v>
      </c>
      <c r="Q12" s="11">
        <v>0</v>
      </c>
      <c r="R12" s="11">
        <v>0</v>
      </c>
      <c r="S12" s="11">
        <v>0</v>
      </c>
      <c r="T12" s="11">
        <v>0</v>
      </c>
      <c r="U12" s="11">
        <v>5</v>
      </c>
      <c r="V12" s="11">
        <v>5</v>
      </c>
      <c r="W12" s="11">
        <v>0</v>
      </c>
      <c r="X12" s="11">
        <v>0</v>
      </c>
      <c r="Y12" s="11">
        <v>0</v>
      </c>
      <c r="Z12" s="11">
        <v>0</v>
      </c>
      <c r="AA12" s="11">
        <v>3</v>
      </c>
      <c r="AB12" s="11">
        <v>0</v>
      </c>
      <c r="AC12" s="11">
        <v>6</v>
      </c>
      <c r="AD12" s="11">
        <v>0</v>
      </c>
      <c r="AE12" s="11">
        <v>9</v>
      </c>
      <c r="AF12" s="11">
        <v>4</v>
      </c>
      <c r="AG12" s="11">
        <v>2</v>
      </c>
      <c r="AH12" s="11">
        <v>8</v>
      </c>
      <c r="AI12" s="11">
        <v>4</v>
      </c>
      <c r="AJ12" s="11">
        <v>0</v>
      </c>
      <c r="AK12" s="11">
        <v>0</v>
      </c>
      <c r="AL12" s="11">
        <v>18</v>
      </c>
      <c r="AM12" s="11">
        <v>5</v>
      </c>
      <c r="AN12" s="11">
        <v>1</v>
      </c>
      <c r="AO12" s="11">
        <v>0</v>
      </c>
      <c r="AP12" s="11">
        <v>11</v>
      </c>
      <c r="AQ12" s="11">
        <v>6</v>
      </c>
      <c r="AR12" s="11">
        <v>0</v>
      </c>
      <c r="AS12" s="11">
        <v>2</v>
      </c>
      <c r="AT12" s="11">
        <v>1</v>
      </c>
      <c r="AU12" s="11">
        <v>5</v>
      </c>
      <c r="AV12" s="11">
        <v>0</v>
      </c>
      <c r="AW12" s="11">
        <v>0</v>
      </c>
      <c r="AX12" s="11">
        <v>0</v>
      </c>
      <c r="AY12" s="11">
        <v>0</v>
      </c>
      <c r="AZ12" s="11">
        <v>6</v>
      </c>
      <c r="BA12" s="11">
        <v>0</v>
      </c>
      <c r="BB12" s="11">
        <v>3</v>
      </c>
      <c r="BC12" s="11">
        <v>6</v>
      </c>
      <c r="BD12" s="11">
        <v>12</v>
      </c>
      <c r="BE12" s="11">
        <v>2</v>
      </c>
      <c r="BF12" s="11">
        <v>4</v>
      </c>
      <c r="BG12" s="11">
        <v>0</v>
      </c>
      <c r="BH12" s="11">
        <v>0</v>
      </c>
      <c r="BI12" s="11">
        <v>1</v>
      </c>
      <c r="BJ12" s="11">
        <v>0</v>
      </c>
      <c r="BK12" s="11">
        <v>0</v>
      </c>
      <c r="BL12" s="11">
        <v>0</v>
      </c>
      <c r="BM12" s="11">
        <v>2</v>
      </c>
      <c r="BN12" s="11">
        <v>0</v>
      </c>
      <c r="BO12" s="11">
        <v>0</v>
      </c>
      <c r="BP12" s="11">
        <v>2</v>
      </c>
      <c r="BQ12" s="11"/>
      <c r="BR12" s="11"/>
      <c r="BT12">
        <v>5</v>
      </c>
      <c r="BX12">
        <v>6</v>
      </c>
      <c r="CA12">
        <v>16</v>
      </c>
      <c r="CE12">
        <v>5</v>
      </c>
      <c r="CI12">
        <v>9</v>
      </c>
      <c r="CK12">
        <v>3</v>
      </c>
      <c r="CL12">
        <v>4</v>
      </c>
      <c r="CM12">
        <v>3</v>
      </c>
      <c r="CO12">
        <v>4</v>
      </c>
      <c r="CP12">
        <v>34</v>
      </c>
      <c r="CQ12">
        <v>5</v>
      </c>
      <c r="CU12">
        <v>4</v>
      </c>
      <c r="CV12" s="20"/>
      <c r="CX12" s="20">
        <v>6</v>
      </c>
      <c r="CY12" s="20">
        <v>4</v>
      </c>
      <c r="CZ12" s="20">
        <v>5</v>
      </c>
      <c r="DB12" s="20">
        <v>2</v>
      </c>
      <c r="DC12"/>
      <c r="DG12"/>
      <c r="DK12"/>
    </row>
    <row r="13" spans="1:235" x14ac:dyDescent="0.2">
      <c r="B13" s="27"/>
      <c r="C13" s="27"/>
      <c r="D13" s="67" t="s">
        <v>312</v>
      </c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T13"/>
      <c r="BX13"/>
      <c r="CA13"/>
      <c r="CE13"/>
      <c r="CI13"/>
      <c r="CM13"/>
      <c r="CN13">
        <v>1</v>
      </c>
      <c r="CQ13"/>
      <c r="CU13"/>
      <c r="CV13" s="20"/>
      <c r="CX13" s="20"/>
      <c r="CY13" s="20"/>
      <c r="DC13"/>
      <c r="DG13"/>
      <c r="DK13"/>
    </row>
    <row r="14" spans="1:235" x14ac:dyDescent="0.2">
      <c r="A14" t="s">
        <v>116</v>
      </c>
      <c r="B14" s="29" t="s">
        <v>131</v>
      </c>
      <c r="C14" s="29"/>
      <c r="D14" s="20" t="s">
        <v>9</v>
      </c>
      <c r="E14" s="11">
        <v>0</v>
      </c>
      <c r="F14" s="11">
        <v>6</v>
      </c>
      <c r="G14" s="11">
        <v>2</v>
      </c>
      <c r="H14" s="11">
        <v>8</v>
      </c>
      <c r="I14" s="11">
        <v>6</v>
      </c>
      <c r="J14" s="11">
        <v>14</v>
      </c>
      <c r="K14" s="11">
        <v>7</v>
      </c>
      <c r="L14" s="11">
        <v>9</v>
      </c>
      <c r="M14" s="11">
        <v>8</v>
      </c>
      <c r="N14" s="11">
        <v>20</v>
      </c>
      <c r="O14" s="11">
        <v>11</v>
      </c>
      <c r="P14" s="11">
        <v>19</v>
      </c>
      <c r="Q14" s="11">
        <v>15</v>
      </c>
      <c r="R14" s="11">
        <v>19</v>
      </c>
      <c r="S14" s="11">
        <v>7</v>
      </c>
      <c r="T14" s="11">
        <v>5</v>
      </c>
      <c r="U14" s="11">
        <v>12</v>
      </c>
      <c r="V14" s="11">
        <v>25</v>
      </c>
      <c r="W14" s="11">
        <v>58</v>
      </c>
      <c r="X14" s="11">
        <v>47</v>
      </c>
      <c r="Y14" s="11">
        <v>34</v>
      </c>
      <c r="Z14" s="11">
        <v>40</v>
      </c>
      <c r="AA14" s="11">
        <v>23</v>
      </c>
      <c r="AB14" s="11">
        <v>36</v>
      </c>
      <c r="AC14" s="11">
        <v>34</v>
      </c>
      <c r="AD14" s="11">
        <v>31</v>
      </c>
      <c r="AE14" s="11">
        <v>58</v>
      </c>
      <c r="AF14" s="11">
        <v>68</v>
      </c>
      <c r="AG14" s="11">
        <v>30</v>
      </c>
      <c r="AH14" s="11">
        <v>35</v>
      </c>
      <c r="AI14" s="11">
        <v>38</v>
      </c>
      <c r="AJ14" s="11">
        <v>38</v>
      </c>
      <c r="AK14" s="11">
        <v>24</v>
      </c>
      <c r="AL14" s="11">
        <v>41</v>
      </c>
      <c r="AM14" s="11">
        <v>69</v>
      </c>
      <c r="AN14" s="11">
        <v>72</v>
      </c>
      <c r="AO14" s="11">
        <v>16</v>
      </c>
      <c r="AP14" s="11">
        <v>42</v>
      </c>
      <c r="AQ14" s="11">
        <v>45</v>
      </c>
      <c r="AR14" s="11">
        <v>37</v>
      </c>
      <c r="AS14" s="11">
        <v>30</v>
      </c>
      <c r="AT14" s="11">
        <v>34</v>
      </c>
      <c r="AU14" s="11">
        <v>23</v>
      </c>
      <c r="AV14" s="11">
        <v>33</v>
      </c>
      <c r="AW14" s="11">
        <v>40</v>
      </c>
      <c r="AX14" s="11">
        <v>41</v>
      </c>
      <c r="AY14" s="11">
        <v>30</v>
      </c>
      <c r="AZ14" s="11">
        <v>71</v>
      </c>
      <c r="BA14" s="11">
        <v>52</v>
      </c>
      <c r="BB14" s="11">
        <v>57</v>
      </c>
      <c r="BC14" s="11">
        <v>55</v>
      </c>
      <c r="BD14" s="11">
        <v>58</v>
      </c>
      <c r="BE14" s="11">
        <v>78</v>
      </c>
      <c r="BF14" s="11">
        <v>80</v>
      </c>
      <c r="BG14" s="11">
        <v>56</v>
      </c>
      <c r="BH14" s="11">
        <v>55</v>
      </c>
      <c r="BI14" s="11">
        <v>50</v>
      </c>
      <c r="BJ14" s="11">
        <v>41</v>
      </c>
      <c r="BK14" s="11">
        <v>31</v>
      </c>
      <c r="BL14" s="11">
        <v>29</v>
      </c>
      <c r="BM14" s="11">
        <v>57</v>
      </c>
      <c r="BN14" s="11">
        <v>68</v>
      </c>
      <c r="BO14" s="11">
        <v>75</v>
      </c>
      <c r="BP14" s="11">
        <v>97</v>
      </c>
      <c r="BQ14" s="11">
        <v>52</v>
      </c>
      <c r="BR14" s="11">
        <v>66</v>
      </c>
      <c r="BS14" s="11">
        <v>51</v>
      </c>
      <c r="BT14" s="11">
        <v>36</v>
      </c>
      <c r="BU14" s="11">
        <v>59</v>
      </c>
      <c r="BV14" s="11">
        <v>72</v>
      </c>
      <c r="BW14" s="11">
        <v>32</v>
      </c>
      <c r="BX14" s="11">
        <v>81</v>
      </c>
      <c r="BY14" s="11">
        <v>62</v>
      </c>
      <c r="BZ14" s="11">
        <v>73</v>
      </c>
      <c r="CA14" s="11">
        <v>38</v>
      </c>
      <c r="CB14" s="11">
        <v>48</v>
      </c>
      <c r="CC14" s="11">
        <v>27</v>
      </c>
      <c r="CD14" s="11">
        <v>65</v>
      </c>
      <c r="CE14" s="63">
        <v>26</v>
      </c>
      <c r="CF14" s="63">
        <v>13</v>
      </c>
      <c r="CG14" s="63">
        <v>35</v>
      </c>
      <c r="CH14" s="63">
        <v>50</v>
      </c>
      <c r="CI14" s="63">
        <v>56</v>
      </c>
      <c r="CJ14" s="63">
        <v>54</v>
      </c>
      <c r="CK14" s="63">
        <v>53</v>
      </c>
      <c r="CL14" s="63">
        <v>34</v>
      </c>
      <c r="CM14" s="63">
        <v>54</v>
      </c>
      <c r="CN14">
        <v>55</v>
      </c>
      <c r="CO14">
        <v>37</v>
      </c>
      <c r="CQ14">
        <v>46</v>
      </c>
      <c r="CR14">
        <v>40</v>
      </c>
      <c r="CS14">
        <v>28</v>
      </c>
      <c r="CT14">
        <v>50</v>
      </c>
      <c r="CU14">
        <v>51</v>
      </c>
      <c r="CV14" s="20">
        <v>39</v>
      </c>
      <c r="CW14">
        <v>35</v>
      </c>
      <c r="CX14" s="20">
        <v>77</v>
      </c>
      <c r="CY14" s="20">
        <v>37</v>
      </c>
      <c r="CZ14" s="20">
        <v>43</v>
      </c>
      <c r="DA14" s="20">
        <v>44</v>
      </c>
      <c r="DB14" s="20">
        <v>35</v>
      </c>
      <c r="DC14"/>
      <c r="DG14"/>
      <c r="DK14"/>
    </row>
    <row r="15" spans="1:235" x14ac:dyDescent="0.2">
      <c r="A15" t="s">
        <v>119</v>
      </c>
      <c r="B15" s="32" t="s">
        <v>130</v>
      </c>
      <c r="C15" s="32"/>
      <c r="D15" s="20" t="s">
        <v>10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6</v>
      </c>
      <c r="L15" s="11">
        <v>4</v>
      </c>
      <c r="M15" s="11">
        <v>5</v>
      </c>
      <c r="N15" s="11">
        <v>6</v>
      </c>
      <c r="O15" s="11">
        <v>13</v>
      </c>
      <c r="P15" s="11">
        <v>3</v>
      </c>
      <c r="Q15" s="11">
        <v>7</v>
      </c>
      <c r="R15" s="11">
        <v>18</v>
      </c>
      <c r="S15" s="11">
        <v>18</v>
      </c>
      <c r="T15" s="11">
        <v>10</v>
      </c>
      <c r="U15" s="11">
        <v>15</v>
      </c>
      <c r="V15" s="11">
        <v>24</v>
      </c>
      <c r="W15" s="11">
        <v>6</v>
      </c>
      <c r="X15" s="11">
        <v>8</v>
      </c>
      <c r="Y15" s="11">
        <v>7</v>
      </c>
      <c r="Z15" s="11">
        <v>9</v>
      </c>
      <c r="AA15" s="11">
        <v>20</v>
      </c>
      <c r="AB15" s="11">
        <v>22</v>
      </c>
      <c r="AC15" s="11">
        <v>4</v>
      </c>
      <c r="AD15" s="11">
        <v>15</v>
      </c>
      <c r="AE15" s="11">
        <v>7</v>
      </c>
      <c r="AF15" s="11">
        <v>7</v>
      </c>
      <c r="AG15" s="11">
        <v>16</v>
      </c>
      <c r="AH15" s="11">
        <v>20</v>
      </c>
      <c r="AI15" s="11">
        <v>7</v>
      </c>
      <c r="AJ15" s="11">
        <v>18</v>
      </c>
      <c r="AK15" s="11">
        <v>11</v>
      </c>
      <c r="AL15" s="11">
        <v>0</v>
      </c>
      <c r="AM15" s="11">
        <v>19</v>
      </c>
      <c r="AN15" s="11">
        <v>2</v>
      </c>
      <c r="AO15" s="11">
        <v>14</v>
      </c>
      <c r="AP15" s="11">
        <v>4</v>
      </c>
      <c r="AQ15" s="11">
        <v>20</v>
      </c>
      <c r="AR15" s="11">
        <v>9</v>
      </c>
      <c r="AS15" s="11">
        <v>12</v>
      </c>
      <c r="AT15" s="11">
        <v>4</v>
      </c>
      <c r="AU15" s="11">
        <v>13</v>
      </c>
      <c r="AV15" s="11">
        <v>3</v>
      </c>
      <c r="AW15" s="11">
        <v>10</v>
      </c>
      <c r="AX15" s="11">
        <v>20</v>
      </c>
      <c r="AY15" s="11">
        <v>25</v>
      </c>
      <c r="AZ15" s="11">
        <v>25</v>
      </c>
      <c r="BA15" s="11">
        <v>24</v>
      </c>
      <c r="BB15" s="11">
        <v>3</v>
      </c>
      <c r="BC15" s="11">
        <v>12</v>
      </c>
      <c r="BD15" s="11">
        <v>18</v>
      </c>
      <c r="BE15" s="11">
        <v>21</v>
      </c>
      <c r="BF15" s="11">
        <v>13</v>
      </c>
      <c r="BG15" s="11">
        <v>4</v>
      </c>
      <c r="BH15" s="11">
        <v>6</v>
      </c>
      <c r="BI15" s="11">
        <v>27</v>
      </c>
      <c r="BJ15" s="11">
        <v>20</v>
      </c>
      <c r="BK15" s="11">
        <v>22</v>
      </c>
      <c r="BL15" s="11">
        <v>17</v>
      </c>
      <c r="BM15" s="11">
        <v>12</v>
      </c>
      <c r="BN15" s="11">
        <v>33</v>
      </c>
      <c r="BO15" s="11">
        <v>7</v>
      </c>
      <c r="BP15" s="11">
        <v>12</v>
      </c>
      <c r="BQ15" s="11">
        <v>22</v>
      </c>
      <c r="BR15" s="11">
        <v>24</v>
      </c>
      <c r="BS15" s="11">
        <v>8</v>
      </c>
      <c r="BT15" s="11">
        <v>12</v>
      </c>
      <c r="BU15" s="11">
        <v>2</v>
      </c>
      <c r="BV15" s="11">
        <v>13</v>
      </c>
      <c r="BW15" s="11">
        <v>3</v>
      </c>
      <c r="BX15"/>
      <c r="BY15">
        <v>15</v>
      </c>
      <c r="BZ15">
        <v>21</v>
      </c>
      <c r="CA15" s="11">
        <v>11</v>
      </c>
      <c r="CB15" s="11">
        <v>11</v>
      </c>
      <c r="CC15" s="11">
        <v>37</v>
      </c>
      <c r="CD15" s="11">
        <v>39</v>
      </c>
      <c r="CE15" s="63">
        <v>2</v>
      </c>
      <c r="CF15" s="63">
        <v>22</v>
      </c>
      <c r="CG15" s="63">
        <v>31</v>
      </c>
      <c r="CH15" s="63">
        <v>20</v>
      </c>
      <c r="CI15" s="63">
        <v>6</v>
      </c>
      <c r="CJ15" s="63">
        <v>11</v>
      </c>
      <c r="CK15" s="63">
        <v>27</v>
      </c>
      <c r="CL15" s="63">
        <v>32</v>
      </c>
      <c r="CM15" s="63">
        <v>25</v>
      </c>
      <c r="CN15">
        <v>35</v>
      </c>
      <c r="CO15">
        <v>21</v>
      </c>
      <c r="CP15">
        <v>21</v>
      </c>
      <c r="CQ15">
        <v>20</v>
      </c>
      <c r="CR15">
        <v>28</v>
      </c>
      <c r="CS15">
        <v>23</v>
      </c>
      <c r="CT15">
        <v>30</v>
      </c>
      <c r="CU15">
        <v>7</v>
      </c>
      <c r="CV15" s="20">
        <v>21</v>
      </c>
      <c r="CW15">
        <v>30</v>
      </c>
      <c r="CX15" s="20">
        <v>29</v>
      </c>
      <c r="CY15" s="20">
        <v>39</v>
      </c>
      <c r="CZ15" s="20">
        <v>31</v>
      </c>
      <c r="DA15" s="20">
        <v>12</v>
      </c>
      <c r="DB15" s="20">
        <v>15</v>
      </c>
      <c r="DC15"/>
      <c r="DG15"/>
      <c r="DK15"/>
    </row>
    <row r="16" spans="1:235" x14ac:dyDescent="0.2">
      <c r="B16" s="32"/>
      <c r="C16" s="32"/>
      <c r="D16" s="52" t="s">
        <v>250</v>
      </c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/>
      <c r="CA16" s="11">
        <v>1</v>
      </c>
      <c r="CE16"/>
      <c r="CI16"/>
      <c r="CM16"/>
      <c r="CQ16"/>
      <c r="CU16"/>
      <c r="CV16" s="20"/>
      <c r="CX16" s="20"/>
      <c r="CY16" s="20"/>
      <c r="DC16"/>
      <c r="DG16"/>
      <c r="DK16"/>
    </row>
    <row r="17" spans="1:115" x14ac:dyDescent="0.2">
      <c r="B17" s="20"/>
      <c r="C17" s="20"/>
      <c r="D17" s="21" t="s">
        <v>220</v>
      </c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>
        <v>5</v>
      </c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/>
      <c r="BT17"/>
      <c r="BX17"/>
      <c r="CA17"/>
      <c r="CE17"/>
      <c r="CI17"/>
      <c r="CM17"/>
      <c r="CQ17"/>
      <c r="CU17"/>
      <c r="CV17" s="20"/>
      <c r="CX17" s="20"/>
      <c r="CY17" s="20"/>
      <c r="DC17"/>
      <c r="DG17"/>
      <c r="DK17"/>
    </row>
    <row r="18" spans="1:115" x14ac:dyDescent="0.2">
      <c r="B18" s="20"/>
      <c r="C18" s="20"/>
      <c r="D18" s="21" t="s">
        <v>221</v>
      </c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>
        <v>1</v>
      </c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/>
      <c r="BT18"/>
      <c r="BX18"/>
      <c r="CA18"/>
      <c r="CE18"/>
      <c r="CI18"/>
      <c r="CM18"/>
      <c r="CQ18"/>
      <c r="CU18"/>
      <c r="CV18" s="20"/>
      <c r="CX18" s="20"/>
      <c r="CY18" s="20"/>
      <c r="DC18"/>
      <c r="DG18"/>
      <c r="DK18"/>
    </row>
    <row r="19" spans="1:115" x14ac:dyDescent="0.2">
      <c r="D19" s="21" t="s">
        <v>11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1</v>
      </c>
      <c r="N19" s="11">
        <v>0</v>
      </c>
      <c r="O19" s="11">
        <v>0</v>
      </c>
      <c r="P19" s="11">
        <v>0</v>
      </c>
      <c r="Q19" s="11">
        <v>0</v>
      </c>
      <c r="R19" s="11">
        <v>0</v>
      </c>
      <c r="S19" s="11">
        <v>0</v>
      </c>
      <c r="T19" s="11">
        <v>0</v>
      </c>
      <c r="U19" s="11">
        <v>0</v>
      </c>
      <c r="V19" s="11">
        <v>0</v>
      </c>
      <c r="W19" s="11">
        <v>0</v>
      </c>
      <c r="X19" s="11">
        <v>0</v>
      </c>
      <c r="Y19" s="11">
        <v>0</v>
      </c>
      <c r="Z19" s="11">
        <v>0</v>
      </c>
      <c r="AA19" s="11">
        <v>0</v>
      </c>
      <c r="AB19" s="11">
        <v>0</v>
      </c>
      <c r="AC19" s="11">
        <v>0</v>
      </c>
      <c r="AD19" s="11">
        <v>0</v>
      </c>
      <c r="AE19" s="11">
        <v>0</v>
      </c>
      <c r="AF19" s="11">
        <v>0</v>
      </c>
      <c r="AG19" s="11">
        <v>0</v>
      </c>
      <c r="AH19" s="11">
        <v>0</v>
      </c>
      <c r="AI19" s="11">
        <v>0</v>
      </c>
      <c r="AJ19" s="11">
        <v>0</v>
      </c>
      <c r="AK19" s="11">
        <v>0</v>
      </c>
      <c r="AL19" s="11">
        <v>0</v>
      </c>
      <c r="AM19" s="11">
        <v>0</v>
      </c>
      <c r="AN19" s="11">
        <v>0</v>
      </c>
      <c r="AO19" s="11">
        <v>0</v>
      </c>
      <c r="AP19" s="11">
        <v>0</v>
      </c>
      <c r="AQ19" s="11">
        <v>0</v>
      </c>
      <c r="AR19" s="11">
        <v>0</v>
      </c>
      <c r="AS19" s="11">
        <v>0</v>
      </c>
      <c r="AT19" s="11">
        <v>0</v>
      </c>
      <c r="AU19" s="11">
        <v>0</v>
      </c>
      <c r="AV19" s="11">
        <v>0</v>
      </c>
      <c r="AW19" s="11">
        <v>0</v>
      </c>
      <c r="AX19" s="11">
        <v>0</v>
      </c>
      <c r="AY19" s="11">
        <v>0</v>
      </c>
      <c r="AZ19" s="11">
        <v>0</v>
      </c>
      <c r="BA19" s="11">
        <v>0</v>
      </c>
      <c r="BB19" s="11">
        <v>0</v>
      </c>
      <c r="BC19" s="11">
        <v>0</v>
      </c>
      <c r="BD19" s="11">
        <v>0</v>
      </c>
      <c r="BE19" s="11">
        <v>0</v>
      </c>
      <c r="BF19" s="11">
        <v>0</v>
      </c>
      <c r="BG19" s="11">
        <v>0</v>
      </c>
      <c r="BH19" s="11">
        <v>0</v>
      </c>
      <c r="BI19" s="11">
        <v>0</v>
      </c>
      <c r="BJ19" s="11">
        <v>0</v>
      </c>
      <c r="BK19" s="11">
        <v>0</v>
      </c>
      <c r="BL19" s="11">
        <v>0</v>
      </c>
      <c r="BM19" s="11">
        <v>0</v>
      </c>
      <c r="BN19" s="11">
        <v>0</v>
      </c>
      <c r="BO19" s="11">
        <v>0</v>
      </c>
      <c r="BP19"/>
      <c r="BT19"/>
      <c r="BX19"/>
      <c r="CA19"/>
      <c r="CE19"/>
      <c r="CI19"/>
      <c r="CM19"/>
      <c r="CQ19"/>
      <c r="CU19"/>
      <c r="CV19" s="20"/>
      <c r="CX19" s="20"/>
      <c r="CY19" s="20"/>
      <c r="DC19"/>
      <c r="DG19"/>
      <c r="DK19"/>
    </row>
    <row r="20" spans="1:115" x14ac:dyDescent="0.2">
      <c r="D20" s="21" t="s">
        <v>12</v>
      </c>
      <c r="E20" s="11">
        <v>0</v>
      </c>
      <c r="F20" s="11">
        <v>0</v>
      </c>
      <c r="G20" s="11">
        <v>0</v>
      </c>
      <c r="H20" s="11">
        <v>0</v>
      </c>
      <c r="I20" s="11">
        <v>3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v>0</v>
      </c>
      <c r="Q20" s="11">
        <v>0</v>
      </c>
      <c r="R20" s="11">
        <v>0</v>
      </c>
      <c r="S20" s="11">
        <v>0</v>
      </c>
      <c r="T20" s="11">
        <v>0</v>
      </c>
      <c r="U20" s="11">
        <v>2</v>
      </c>
      <c r="V20" s="11">
        <v>1</v>
      </c>
      <c r="W20" s="11">
        <v>3</v>
      </c>
      <c r="X20" s="11">
        <v>1</v>
      </c>
      <c r="Y20" s="11">
        <v>0</v>
      </c>
      <c r="Z20" s="11">
        <v>5</v>
      </c>
      <c r="AA20" s="11">
        <v>1</v>
      </c>
      <c r="AB20" s="11">
        <v>0</v>
      </c>
      <c r="AC20" s="11">
        <v>3</v>
      </c>
      <c r="AD20" s="11">
        <v>0</v>
      </c>
      <c r="AE20" s="11">
        <v>0</v>
      </c>
      <c r="AF20" s="11">
        <v>0</v>
      </c>
      <c r="AG20" s="11">
        <v>0</v>
      </c>
      <c r="AH20" s="11">
        <v>0</v>
      </c>
      <c r="AI20" s="11">
        <v>0</v>
      </c>
      <c r="AJ20" s="11">
        <v>2</v>
      </c>
      <c r="AK20" s="11">
        <v>0</v>
      </c>
      <c r="AL20" s="11">
        <v>0</v>
      </c>
      <c r="AM20" s="11">
        <v>1</v>
      </c>
      <c r="AN20" s="11">
        <v>5</v>
      </c>
      <c r="AO20" s="11">
        <v>5</v>
      </c>
      <c r="AP20" s="11">
        <v>0</v>
      </c>
      <c r="AQ20" s="11">
        <v>12</v>
      </c>
      <c r="AR20" s="11">
        <v>4</v>
      </c>
      <c r="AS20" s="11">
        <v>6</v>
      </c>
      <c r="AT20" s="11">
        <v>0</v>
      </c>
      <c r="AU20" s="11">
        <v>3</v>
      </c>
      <c r="AV20" s="11">
        <v>2</v>
      </c>
      <c r="AW20" s="11">
        <v>2</v>
      </c>
      <c r="AX20" s="11">
        <v>16</v>
      </c>
      <c r="AY20" s="11">
        <v>2</v>
      </c>
      <c r="AZ20" s="11">
        <v>0</v>
      </c>
      <c r="BA20" s="11">
        <v>1</v>
      </c>
      <c r="BB20" s="11">
        <v>0</v>
      </c>
      <c r="BC20" s="11">
        <v>2</v>
      </c>
      <c r="BD20" s="11">
        <v>0</v>
      </c>
      <c r="BE20" s="11">
        <v>8</v>
      </c>
      <c r="BF20" s="11">
        <v>0</v>
      </c>
      <c r="BG20" s="11">
        <v>3</v>
      </c>
      <c r="BH20" s="11">
        <v>3</v>
      </c>
      <c r="BI20" s="11">
        <v>11</v>
      </c>
      <c r="BJ20" s="11">
        <v>2</v>
      </c>
      <c r="BK20" s="11">
        <v>0</v>
      </c>
      <c r="BL20" s="11">
        <v>0</v>
      </c>
      <c r="BM20" s="11">
        <v>5</v>
      </c>
      <c r="BN20" s="11">
        <v>2</v>
      </c>
      <c r="BO20" s="11">
        <v>0</v>
      </c>
      <c r="BP20" s="11">
        <v>2</v>
      </c>
      <c r="BQ20" s="11"/>
      <c r="BR20" s="11">
        <v>2</v>
      </c>
      <c r="BT20">
        <v>5</v>
      </c>
      <c r="BU20">
        <v>2</v>
      </c>
      <c r="BV20">
        <v>7</v>
      </c>
      <c r="BX20"/>
      <c r="BY20">
        <v>5</v>
      </c>
      <c r="BZ20">
        <v>8</v>
      </c>
      <c r="CA20">
        <v>9</v>
      </c>
      <c r="CB20">
        <v>6</v>
      </c>
      <c r="CD20">
        <v>3</v>
      </c>
      <c r="CE20"/>
      <c r="CF20">
        <v>1</v>
      </c>
      <c r="CG20">
        <v>1</v>
      </c>
      <c r="CH20">
        <v>1</v>
      </c>
      <c r="CI20">
        <v>1</v>
      </c>
      <c r="CJ20">
        <v>4</v>
      </c>
      <c r="CK20">
        <v>3</v>
      </c>
      <c r="CL20">
        <v>8</v>
      </c>
      <c r="CM20">
        <v>3</v>
      </c>
      <c r="CN20">
        <v>2</v>
      </c>
      <c r="CO20">
        <v>4</v>
      </c>
      <c r="CP20">
        <v>2</v>
      </c>
      <c r="CQ20">
        <v>5</v>
      </c>
      <c r="CR20">
        <v>4</v>
      </c>
      <c r="CS20">
        <v>6</v>
      </c>
      <c r="CT20">
        <v>6</v>
      </c>
      <c r="CU20">
        <v>2</v>
      </c>
      <c r="CV20" s="20">
        <v>9</v>
      </c>
      <c r="CX20" s="20">
        <v>8</v>
      </c>
      <c r="CY20" s="20"/>
      <c r="CZ20" s="20">
        <v>1</v>
      </c>
      <c r="DA20" s="20">
        <v>2</v>
      </c>
      <c r="DB20" s="20">
        <v>3</v>
      </c>
      <c r="DC20"/>
      <c r="DG20"/>
      <c r="DK20"/>
    </row>
    <row r="21" spans="1:115" x14ac:dyDescent="0.2">
      <c r="A21" t="s">
        <v>117</v>
      </c>
      <c r="B21" s="21" t="s">
        <v>128</v>
      </c>
      <c r="C21" s="21"/>
      <c r="D21" s="20" t="s">
        <v>13</v>
      </c>
      <c r="E21" s="11">
        <v>0</v>
      </c>
      <c r="F21" s="11">
        <v>0</v>
      </c>
      <c r="G21" s="11">
        <v>0</v>
      </c>
      <c r="H21" s="11">
        <v>0</v>
      </c>
      <c r="I21" s="11">
        <v>1</v>
      </c>
      <c r="J21" s="11">
        <v>3</v>
      </c>
      <c r="K21" s="11">
        <v>6</v>
      </c>
      <c r="L21" s="11">
        <v>7</v>
      </c>
      <c r="M21" s="11">
        <v>2</v>
      </c>
      <c r="N21" s="11">
        <v>8</v>
      </c>
      <c r="O21" s="11">
        <v>10</v>
      </c>
      <c r="P21" s="11">
        <v>0</v>
      </c>
      <c r="Q21" s="11">
        <v>4</v>
      </c>
      <c r="R21" s="11">
        <v>4</v>
      </c>
      <c r="S21" s="11">
        <v>5</v>
      </c>
      <c r="T21" s="11">
        <v>3</v>
      </c>
      <c r="U21" s="11">
        <v>12</v>
      </c>
      <c r="V21" s="11">
        <v>3</v>
      </c>
      <c r="W21" s="11">
        <v>6</v>
      </c>
      <c r="X21" s="11">
        <v>10</v>
      </c>
      <c r="Y21" s="11">
        <v>15</v>
      </c>
      <c r="Z21" s="11">
        <v>28</v>
      </c>
      <c r="AA21" s="11">
        <v>7</v>
      </c>
      <c r="AB21" s="11">
        <v>8</v>
      </c>
      <c r="AC21" s="11">
        <v>21</v>
      </c>
      <c r="AD21" s="11">
        <v>16</v>
      </c>
      <c r="AE21" s="11">
        <v>30</v>
      </c>
      <c r="AF21" s="11">
        <v>26</v>
      </c>
      <c r="AG21" s="11">
        <v>11</v>
      </c>
      <c r="AH21" s="11">
        <v>13</v>
      </c>
      <c r="AI21" s="11">
        <v>23</v>
      </c>
      <c r="AJ21" s="11">
        <v>4</v>
      </c>
      <c r="AK21" s="11">
        <v>14</v>
      </c>
      <c r="AL21" s="11">
        <v>27</v>
      </c>
      <c r="AM21" s="11">
        <v>29</v>
      </c>
      <c r="AN21" s="11">
        <v>17</v>
      </c>
      <c r="AO21" s="11">
        <v>15</v>
      </c>
      <c r="AP21" s="11">
        <v>6</v>
      </c>
      <c r="AQ21" s="11">
        <v>18</v>
      </c>
      <c r="AR21" s="11">
        <v>5</v>
      </c>
      <c r="AS21" s="11">
        <v>6</v>
      </c>
      <c r="AT21" s="11">
        <v>2</v>
      </c>
      <c r="AU21" s="11">
        <v>0</v>
      </c>
      <c r="AV21" s="11">
        <v>4</v>
      </c>
      <c r="AW21" s="11">
        <v>16</v>
      </c>
      <c r="AX21" s="11">
        <v>6</v>
      </c>
      <c r="AY21" s="11">
        <v>14</v>
      </c>
      <c r="AZ21" s="11">
        <v>26</v>
      </c>
      <c r="BA21" s="11">
        <v>14</v>
      </c>
      <c r="BB21" s="11">
        <v>27</v>
      </c>
      <c r="BC21" s="11">
        <v>63</v>
      </c>
      <c r="BD21" s="11">
        <v>29</v>
      </c>
      <c r="BE21" s="11">
        <v>17</v>
      </c>
      <c r="BF21" s="11">
        <v>17</v>
      </c>
      <c r="BG21" s="11">
        <v>9</v>
      </c>
      <c r="BH21" s="11">
        <v>14</v>
      </c>
      <c r="BI21" s="11">
        <v>19</v>
      </c>
      <c r="BJ21" s="11">
        <v>25</v>
      </c>
      <c r="BK21" s="11">
        <v>14</v>
      </c>
      <c r="BL21" s="11">
        <v>19</v>
      </c>
      <c r="BM21" s="11">
        <v>28</v>
      </c>
      <c r="BN21" s="11">
        <v>28</v>
      </c>
      <c r="BO21" s="11">
        <v>35</v>
      </c>
      <c r="BP21" s="11">
        <v>21</v>
      </c>
      <c r="BQ21" s="11">
        <v>38</v>
      </c>
      <c r="BR21" s="11">
        <v>59</v>
      </c>
      <c r="BS21" s="11">
        <v>26</v>
      </c>
      <c r="BT21" s="11">
        <v>47</v>
      </c>
      <c r="BU21" s="11">
        <v>49</v>
      </c>
      <c r="BV21" s="11">
        <v>42</v>
      </c>
      <c r="BW21" s="11">
        <v>48</v>
      </c>
      <c r="BX21" s="11">
        <v>26</v>
      </c>
      <c r="BY21" s="11">
        <v>24</v>
      </c>
      <c r="BZ21" s="11">
        <v>25</v>
      </c>
      <c r="CA21" s="11">
        <v>27</v>
      </c>
      <c r="CB21" s="11">
        <v>19</v>
      </c>
      <c r="CC21" s="11">
        <v>30</v>
      </c>
      <c r="CD21" s="11">
        <v>33</v>
      </c>
      <c r="CE21" s="63">
        <v>8</v>
      </c>
      <c r="CF21" s="63">
        <v>13</v>
      </c>
      <c r="CG21" s="63">
        <v>10</v>
      </c>
      <c r="CH21" s="63">
        <v>19</v>
      </c>
      <c r="CI21" s="63">
        <v>45</v>
      </c>
      <c r="CJ21" s="63">
        <v>20</v>
      </c>
      <c r="CK21" s="63">
        <v>23</v>
      </c>
      <c r="CL21" s="63">
        <v>44</v>
      </c>
      <c r="CM21" s="63">
        <v>24</v>
      </c>
      <c r="CN21">
        <v>20</v>
      </c>
      <c r="CO21">
        <v>21</v>
      </c>
      <c r="CP21">
        <v>27</v>
      </c>
      <c r="CQ21">
        <v>32</v>
      </c>
      <c r="CR21">
        <v>15</v>
      </c>
      <c r="CS21">
        <v>21</v>
      </c>
      <c r="CT21">
        <v>20</v>
      </c>
      <c r="CU21">
        <v>27</v>
      </c>
      <c r="CV21" s="20">
        <v>27</v>
      </c>
      <c r="CW21">
        <v>23</v>
      </c>
      <c r="CX21" s="20">
        <v>8</v>
      </c>
      <c r="CY21" s="20">
        <v>17</v>
      </c>
      <c r="CZ21" s="20">
        <v>12</v>
      </c>
      <c r="DA21" s="20">
        <v>16</v>
      </c>
      <c r="DB21" s="20">
        <v>22</v>
      </c>
      <c r="DC21"/>
      <c r="DG21"/>
      <c r="DK21"/>
    </row>
    <row r="22" spans="1:115" x14ac:dyDescent="0.2">
      <c r="A22" t="s">
        <v>120</v>
      </c>
      <c r="B22" s="25" t="s">
        <v>127</v>
      </c>
      <c r="C22" s="25"/>
      <c r="D22" s="20" t="s">
        <v>161</v>
      </c>
      <c r="E22" s="11">
        <v>0</v>
      </c>
      <c r="F22" s="11">
        <v>0</v>
      </c>
      <c r="G22" s="11">
        <v>1</v>
      </c>
      <c r="H22" s="11">
        <v>0</v>
      </c>
      <c r="I22" s="11">
        <v>2</v>
      </c>
      <c r="J22" s="11">
        <v>5</v>
      </c>
      <c r="K22" s="11">
        <v>2</v>
      </c>
      <c r="L22" s="11">
        <v>1</v>
      </c>
      <c r="M22" s="11">
        <v>1</v>
      </c>
      <c r="N22" s="11">
        <v>2</v>
      </c>
      <c r="O22" s="11">
        <v>2</v>
      </c>
      <c r="P22" s="11">
        <v>2</v>
      </c>
      <c r="Q22" s="11">
        <v>14</v>
      </c>
      <c r="R22" s="11">
        <v>15</v>
      </c>
      <c r="S22" s="11">
        <v>13</v>
      </c>
      <c r="T22" s="11">
        <v>4</v>
      </c>
      <c r="U22" s="11">
        <v>2</v>
      </c>
      <c r="V22" s="11">
        <v>4</v>
      </c>
      <c r="W22" s="11">
        <v>13</v>
      </c>
      <c r="X22" s="11">
        <v>11</v>
      </c>
      <c r="Y22" s="11">
        <v>1</v>
      </c>
      <c r="Z22" s="11">
        <v>22</v>
      </c>
      <c r="AA22" s="11">
        <v>2</v>
      </c>
      <c r="AB22" s="11">
        <v>15</v>
      </c>
      <c r="AC22" s="11">
        <v>16</v>
      </c>
      <c r="AD22" s="11">
        <v>3</v>
      </c>
      <c r="AE22" s="11">
        <v>10</v>
      </c>
      <c r="AF22" s="11">
        <v>10</v>
      </c>
      <c r="AG22" s="11">
        <v>19</v>
      </c>
      <c r="AH22" s="11">
        <v>4</v>
      </c>
      <c r="AI22" s="11">
        <v>15</v>
      </c>
      <c r="AJ22" s="11">
        <v>5</v>
      </c>
      <c r="AK22" s="11">
        <v>7</v>
      </c>
      <c r="AL22" s="11">
        <v>12</v>
      </c>
      <c r="AM22" s="11">
        <v>9</v>
      </c>
      <c r="AN22" s="11">
        <v>13</v>
      </c>
      <c r="AO22" s="11">
        <v>13</v>
      </c>
      <c r="AP22" s="11">
        <v>6</v>
      </c>
      <c r="AQ22" s="11">
        <v>10</v>
      </c>
      <c r="AR22" s="11">
        <v>5</v>
      </c>
      <c r="AS22" s="11">
        <v>6</v>
      </c>
      <c r="AT22" s="11">
        <v>18</v>
      </c>
      <c r="AU22" s="11">
        <v>8</v>
      </c>
      <c r="AV22" s="11">
        <v>17</v>
      </c>
      <c r="AW22" s="11">
        <v>10</v>
      </c>
      <c r="AX22" s="11">
        <v>13</v>
      </c>
      <c r="AY22" s="11">
        <v>12</v>
      </c>
      <c r="AZ22" s="11">
        <v>25</v>
      </c>
      <c r="BA22" s="11">
        <v>10</v>
      </c>
      <c r="BB22" s="11">
        <v>12</v>
      </c>
      <c r="BC22" s="11">
        <v>33</v>
      </c>
      <c r="BD22" s="11">
        <v>8</v>
      </c>
      <c r="BE22" s="11">
        <v>17</v>
      </c>
      <c r="BF22" s="11">
        <v>16</v>
      </c>
      <c r="BG22" s="11">
        <v>20</v>
      </c>
      <c r="BH22" s="11">
        <v>7</v>
      </c>
      <c r="BI22" s="11">
        <v>5</v>
      </c>
      <c r="BJ22" s="11">
        <v>4</v>
      </c>
      <c r="BK22" s="11">
        <v>9</v>
      </c>
      <c r="BL22" s="11">
        <v>14</v>
      </c>
      <c r="BM22" s="11">
        <v>16</v>
      </c>
      <c r="BN22" s="11">
        <v>33</v>
      </c>
      <c r="BO22" s="11">
        <v>12</v>
      </c>
      <c r="BP22" s="11">
        <v>30</v>
      </c>
      <c r="BQ22" s="11">
        <v>32</v>
      </c>
      <c r="BR22" s="11">
        <v>19</v>
      </c>
      <c r="BS22" s="11">
        <v>16</v>
      </c>
      <c r="BT22" s="11">
        <v>19</v>
      </c>
      <c r="BU22" s="11">
        <v>33</v>
      </c>
      <c r="BV22" s="11">
        <v>21</v>
      </c>
      <c r="BW22" s="11">
        <v>18</v>
      </c>
      <c r="BX22" s="11">
        <v>16</v>
      </c>
      <c r="BY22" s="11">
        <v>20</v>
      </c>
      <c r="BZ22" s="11">
        <v>9</v>
      </c>
      <c r="CA22" s="11">
        <v>29</v>
      </c>
      <c r="CB22" s="11">
        <v>24</v>
      </c>
      <c r="CC22" s="11">
        <v>23</v>
      </c>
      <c r="CD22" s="11">
        <v>37</v>
      </c>
      <c r="CE22" s="63">
        <v>35</v>
      </c>
      <c r="CF22">
        <v>8</v>
      </c>
      <c r="CG22">
        <v>9</v>
      </c>
      <c r="CH22">
        <v>8</v>
      </c>
      <c r="CI22">
        <v>2</v>
      </c>
      <c r="CJ22">
        <v>58</v>
      </c>
      <c r="CK22">
        <v>55</v>
      </c>
      <c r="CL22">
        <v>19</v>
      </c>
      <c r="CM22">
        <v>54</v>
      </c>
      <c r="CN22">
        <v>62</v>
      </c>
      <c r="CO22">
        <v>18</v>
      </c>
      <c r="CP22">
        <v>20</v>
      </c>
      <c r="CQ22">
        <v>9</v>
      </c>
      <c r="CR22">
        <v>38</v>
      </c>
      <c r="CS22">
        <v>18</v>
      </c>
      <c r="CT22">
        <v>6</v>
      </c>
      <c r="CU22">
        <v>2</v>
      </c>
      <c r="CV22" s="20">
        <v>24</v>
      </c>
      <c r="CW22">
        <v>17</v>
      </c>
      <c r="CX22" s="20">
        <v>19</v>
      </c>
      <c r="CY22" s="20">
        <v>12</v>
      </c>
      <c r="CZ22" s="20">
        <v>20</v>
      </c>
      <c r="DA22" s="20">
        <v>9</v>
      </c>
      <c r="DB22" s="20">
        <v>13</v>
      </c>
      <c r="DC22"/>
      <c r="DG22"/>
      <c r="DK22"/>
    </row>
    <row r="23" spans="1:115" x14ac:dyDescent="0.2">
      <c r="A23" t="s">
        <v>118</v>
      </c>
      <c r="B23" s="28" t="s">
        <v>132</v>
      </c>
      <c r="C23" s="28"/>
      <c r="D23" s="20" t="s">
        <v>14</v>
      </c>
      <c r="E23" s="11">
        <v>0</v>
      </c>
      <c r="F23" s="11">
        <v>0</v>
      </c>
      <c r="G23" s="11">
        <v>3</v>
      </c>
      <c r="H23" s="11">
        <v>0</v>
      </c>
      <c r="I23" s="11">
        <v>1</v>
      </c>
      <c r="J23" s="11">
        <v>0</v>
      </c>
      <c r="K23" s="11">
        <v>0</v>
      </c>
      <c r="L23" s="11">
        <v>1</v>
      </c>
      <c r="M23" s="11">
        <v>0</v>
      </c>
      <c r="N23" s="11">
        <v>16</v>
      </c>
      <c r="O23" s="11">
        <v>0</v>
      </c>
      <c r="P23" s="11">
        <v>0</v>
      </c>
      <c r="Q23" s="11">
        <v>3</v>
      </c>
      <c r="R23" s="11">
        <v>0</v>
      </c>
      <c r="S23" s="11">
        <v>0</v>
      </c>
      <c r="T23" s="11">
        <v>1</v>
      </c>
      <c r="U23" s="11">
        <v>0</v>
      </c>
      <c r="V23" s="11">
        <v>0</v>
      </c>
      <c r="W23" s="11">
        <v>0</v>
      </c>
      <c r="X23" s="11">
        <v>0</v>
      </c>
      <c r="Y23" s="11">
        <v>2</v>
      </c>
      <c r="Z23" s="11">
        <v>1</v>
      </c>
      <c r="AA23" s="11">
        <v>0</v>
      </c>
      <c r="AB23" s="11">
        <v>6</v>
      </c>
      <c r="AC23" s="11">
        <v>0</v>
      </c>
      <c r="AD23" s="11">
        <v>2</v>
      </c>
      <c r="AE23" s="11">
        <v>1</v>
      </c>
      <c r="AF23" s="11">
        <v>0</v>
      </c>
      <c r="AG23" s="11">
        <v>4</v>
      </c>
      <c r="AH23" s="11">
        <v>2</v>
      </c>
      <c r="AI23" s="11">
        <v>2</v>
      </c>
      <c r="AJ23" s="11">
        <v>2</v>
      </c>
      <c r="AK23" s="11">
        <v>17</v>
      </c>
      <c r="AL23" s="11">
        <v>6</v>
      </c>
      <c r="AM23" s="11">
        <v>3</v>
      </c>
      <c r="AN23" s="11">
        <v>2</v>
      </c>
      <c r="AO23" s="11">
        <v>7</v>
      </c>
      <c r="AP23" s="11">
        <v>11</v>
      </c>
      <c r="AQ23" s="11">
        <v>12</v>
      </c>
      <c r="AR23" s="11">
        <v>4</v>
      </c>
      <c r="AS23" s="11">
        <v>1</v>
      </c>
      <c r="AT23" s="11">
        <v>0</v>
      </c>
      <c r="AU23" s="11">
        <v>0</v>
      </c>
      <c r="AV23" s="11">
        <v>10</v>
      </c>
      <c r="AW23" s="11">
        <v>12</v>
      </c>
      <c r="AX23" s="11">
        <v>0</v>
      </c>
      <c r="AY23" s="11">
        <v>2</v>
      </c>
      <c r="AZ23" s="11">
        <v>0</v>
      </c>
      <c r="BA23" s="11">
        <v>3</v>
      </c>
      <c r="BB23" s="11">
        <v>0</v>
      </c>
      <c r="BC23" s="11">
        <v>6</v>
      </c>
      <c r="BD23" s="11">
        <v>4</v>
      </c>
      <c r="BE23" s="11">
        <v>1</v>
      </c>
      <c r="BF23" s="11">
        <v>2</v>
      </c>
      <c r="BG23" s="11">
        <v>6</v>
      </c>
      <c r="BH23" s="11">
        <v>0</v>
      </c>
      <c r="BI23" s="11">
        <v>5</v>
      </c>
      <c r="BJ23" s="11">
        <v>6</v>
      </c>
      <c r="BK23" s="11">
        <v>5</v>
      </c>
      <c r="BL23" s="11">
        <v>10</v>
      </c>
      <c r="BM23" s="11">
        <v>16</v>
      </c>
      <c r="BN23" s="11">
        <v>20</v>
      </c>
      <c r="BO23" s="11">
        <v>1</v>
      </c>
      <c r="BP23" s="11">
        <v>20</v>
      </c>
      <c r="BQ23" s="11">
        <v>7</v>
      </c>
      <c r="BR23" s="11">
        <v>8</v>
      </c>
      <c r="BS23" s="11">
        <v>2</v>
      </c>
      <c r="BT23" s="11">
        <v>8</v>
      </c>
      <c r="BU23" s="11">
        <v>11</v>
      </c>
      <c r="BV23" s="11">
        <v>4</v>
      </c>
      <c r="BW23" s="11">
        <v>10</v>
      </c>
      <c r="BX23" s="11">
        <v>10</v>
      </c>
      <c r="BY23" s="11">
        <v>23</v>
      </c>
      <c r="BZ23" s="11">
        <v>26</v>
      </c>
      <c r="CA23" s="11">
        <v>43</v>
      </c>
      <c r="CB23" s="11">
        <v>10</v>
      </c>
      <c r="CC23" s="11">
        <v>11</v>
      </c>
      <c r="CD23" s="11">
        <v>22</v>
      </c>
      <c r="CE23" s="63">
        <v>22</v>
      </c>
      <c r="CF23" s="63">
        <v>7</v>
      </c>
      <c r="CG23" s="63">
        <v>12</v>
      </c>
      <c r="CH23" s="63">
        <v>7</v>
      </c>
      <c r="CI23" s="63">
        <v>2</v>
      </c>
      <c r="CJ23" s="63">
        <v>10</v>
      </c>
      <c r="CK23" s="63">
        <v>10</v>
      </c>
      <c r="CL23" s="63">
        <v>11</v>
      </c>
      <c r="CM23" s="63">
        <v>4</v>
      </c>
      <c r="CN23" s="63">
        <v>18</v>
      </c>
      <c r="CO23" s="63">
        <v>15</v>
      </c>
      <c r="CP23" s="63">
        <v>15</v>
      </c>
      <c r="CQ23" s="63">
        <v>14</v>
      </c>
      <c r="CR23">
        <v>17</v>
      </c>
      <c r="CS23">
        <v>16</v>
      </c>
      <c r="CT23">
        <v>10</v>
      </c>
      <c r="CU23">
        <v>13</v>
      </c>
      <c r="CV23" s="20">
        <v>15</v>
      </c>
      <c r="CW23">
        <v>6</v>
      </c>
      <c r="CX23" s="20">
        <v>20</v>
      </c>
      <c r="CY23" s="20">
        <v>5</v>
      </c>
      <c r="CZ23" s="20">
        <v>10</v>
      </c>
      <c r="DA23" s="20">
        <v>6</v>
      </c>
      <c r="DB23" s="20">
        <v>25</v>
      </c>
      <c r="DC23"/>
      <c r="DG23"/>
      <c r="DK23"/>
    </row>
    <row r="24" spans="1:115" x14ac:dyDescent="0.2">
      <c r="A24" t="s">
        <v>201</v>
      </c>
      <c r="D24" s="40" t="s">
        <v>200</v>
      </c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>
        <v>0</v>
      </c>
      <c r="AM24" s="11">
        <v>2</v>
      </c>
      <c r="AN24" s="11"/>
      <c r="AO24" s="11"/>
      <c r="AP24" s="11"/>
      <c r="AQ24" s="11">
        <v>0</v>
      </c>
      <c r="AR24" s="11">
        <v>0</v>
      </c>
      <c r="AS24" s="11">
        <v>0</v>
      </c>
      <c r="AT24" s="11">
        <v>0</v>
      </c>
      <c r="AU24" s="11">
        <v>0</v>
      </c>
      <c r="AV24" s="11">
        <v>0</v>
      </c>
      <c r="AW24" s="11">
        <v>0</v>
      </c>
      <c r="AX24" s="11">
        <v>0</v>
      </c>
      <c r="AY24" s="11">
        <v>0</v>
      </c>
      <c r="AZ24" s="11">
        <v>0</v>
      </c>
      <c r="BA24" s="11">
        <v>0</v>
      </c>
      <c r="BB24" s="11">
        <v>0</v>
      </c>
      <c r="BC24" s="11">
        <v>0</v>
      </c>
      <c r="BD24" s="11">
        <v>0</v>
      </c>
      <c r="BE24" s="11">
        <v>0</v>
      </c>
      <c r="BF24" s="11">
        <v>0</v>
      </c>
      <c r="BG24" s="11">
        <v>0</v>
      </c>
      <c r="BH24" s="11">
        <v>0</v>
      </c>
      <c r="BI24" s="11">
        <v>0</v>
      </c>
      <c r="BJ24" s="11">
        <v>0</v>
      </c>
      <c r="BK24" s="11">
        <v>0</v>
      </c>
      <c r="BL24" s="11">
        <v>0</v>
      </c>
      <c r="BM24" s="11">
        <v>0</v>
      </c>
      <c r="BN24" s="11">
        <v>0</v>
      </c>
      <c r="BO24" s="11">
        <v>0</v>
      </c>
      <c r="BP24"/>
      <c r="BT24"/>
      <c r="BW24" s="11"/>
      <c r="BX24"/>
      <c r="CA24"/>
      <c r="CE24"/>
      <c r="CI24"/>
      <c r="CM24"/>
      <c r="CQ24"/>
      <c r="CU24"/>
      <c r="CV24" s="20"/>
      <c r="CX24" s="20"/>
      <c r="CY24" s="20"/>
      <c r="DC24"/>
      <c r="DG24"/>
      <c r="DK24"/>
    </row>
    <row r="25" spans="1:115" x14ac:dyDescent="0.2">
      <c r="D25" s="40" t="s">
        <v>245</v>
      </c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/>
      <c r="BT25"/>
      <c r="BW25" s="11"/>
      <c r="BX25"/>
      <c r="BZ25">
        <v>2</v>
      </c>
      <c r="CA25"/>
      <c r="CE25"/>
      <c r="CI25"/>
      <c r="CM25"/>
      <c r="CQ25"/>
      <c r="CU25"/>
      <c r="CV25" s="20"/>
      <c r="CX25" s="20"/>
      <c r="CY25" s="20"/>
      <c r="DC25"/>
      <c r="DG25"/>
      <c r="DK25"/>
    </row>
    <row r="26" spans="1:115" x14ac:dyDescent="0.2">
      <c r="A26" t="s">
        <v>116</v>
      </c>
      <c r="B26" s="34" t="s">
        <v>135</v>
      </c>
      <c r="C26" s="34"/>
      <c r="D26" s="20" t="s">
        <v>15</v>
      </c>
      <c r="E26" s="11">
        <v>0</v>
      </c>
      <c r="F26" s="11">
        <v>1</v>
      </c>
      <c r="G26" s="11">
        <v>4</v>
      </c>
      <c r="H26" s="11">
        <v>8</v>
      </c>
      <c r="I26" s="11">
        <v>5</v>
      </c>
      <c r="J26" s="11">
        <v>2</v>
      </c>
      <c r="K26" s="11">
        <v>3</v>
      </c>
      <c r="L26" s="11">
        <v>13</v>
      </c>
      <c r="M26" s="11">
        <v>16</v>
      </c>
      <c r="N26" s="11">
        <v>8</v>
      </c>
      <c r="O26" s="11">
        <v>26</v>
      </c>
      <c r="P26" s="11">
        <v>4</v>
      </c>
      <c r="Q26" s="11">
        <v>24</v>
      </c>
      <c r="R26" s="11">
        <v>16</v>
      </c>
      <c r="S26" s="11">
        <v>21</v>
      </c>
      <c r="T26" s="11">
        <v>22</v>
      </c>
      <c r="U26" s="11">
        <v>12</v>
      </c>
      <c r="V26" s="11">
        <v>34</v>
      </c>
      <c r="W26" s="11">
        <v>34</v>
      </c>
      <c r="X26" s="11">
        <v>21</v>
      </c>
      <c r="Y26" s="11">
        <v>23</v>
      </c>
      <c r="Z26" s="11">
        <v>35</v>
      </c>
      <c r="AA26" s="11">
        <v>20</v>
      </c>
      <c r="AB26" s="11">
        <v>11</v>
      </c>
      <c r="AC26" s="11">
        <v>18</v>
      </c>
      <c r="AD26" s="11">
        <v>19</v>
      </c>
      <c r="AE26" s="11">
        <v>40</v>
      </c>
      <c r="AF26" s="11">
        <v>38</v>
      </c>
      <c r="AG26" s="11">
        <v>24</v>
      </c>
      <c r="AH26" s="11">
        <v>36</v>
      </c>
      <c r="AI26" s="11">
        <v>39</v>
      </c>
      <c r="AJ26" s="11">
        <v>15</v>
      </c>
      <c r="AK26" s="11">
        <v>20</v>
      </c>
      <c r="AL26" s="11">
        <v>32</v>
      </c>
      <c r="AM26" s="11">
        <v>27</v>
      </c>
      <c r="AN26" s="11">
        <v>26</v>
      </c>
      <c r="AO26" s="11">
        <v>50</v>
      </c>
      <c r="AP26" s="11">
        <v>22</v>
      </c>
      <c r="AQ26" s="11">
        <v>44</v>
      </c>
      <c r="AR26" s="11">
        <v>52</v>
      </c>
      <c r="AS26" s="11">
        <v>49</v>
      </c>
      <c r="AT26" s="11">
        <v>11</v>
      </c>
      <c r="AU26" s="11">
        <v>5</v>
      </c>
      <c r="AV26" s="11">
        <v>25</v>
      </c>
      <c r="AW26" s="11">
        <v>26</v>
      </c>
      <c r="AX26" s="11">
        <v>31</v>
      </c>
      <c r="AY26" s="11">
        <v>49</v>
      </c>
      <c r="AZ26" s="11">
        <v>26</v>
      </c>
      <c r="BA26" s="11">
        <v>39</v>
      </c>
      <c r="BB26" s="11">
        <v>55</v>
      </c>
      <c r="BC26" s="11">
        <v>48</v>
      </c>
      <c r="BD26" s="11">
        <v>51</v>
      </c>
      <c r="BE26" s="11">
        <v>47</v>
      </c>
      <c r="BF26" s="11">
        <v>48</v>
      </c>
      <c r="BG26" s="11">
        <v>24</v>
      </c>
      <c r="BH26" s="11">
        <v>28</v>
      </c>
      <c r="BI26" s="11">
        <v>35</v>
      </c>
      <c r="BJ26" s="11">
        <v>27</v>
      </c>
      <c r="BK26" s="11">
        <v>56</v>
      </c>
      <c r="BL26" s="11">
        <v>44</v>
      </c>
      <c r="BM26" s="11">
        <v>33</v>
      </c>
      <c r="BN26" s="11">
        <v>37</v>
      </c>
      <c r="BO26" s="11">
        <v>46</v>
      </c>
      <c r="BP26" s="11">
        <v>40</v>
      </c>
      <c r="BQ26" s="11">
        <v>23</v>
      </c>
      <c r="BR26" s="11">
        <v>42</v>
      </c>
      <c r="BS26" s="11">
        <v>23</v>
      </c>
      <c r="BT26" s="11">
        <v>12</v>
      </c>
      <c r="BU26" s="11">
        <v>18</v>
      </c>
      <c r="BV26" s="11">
        <v>20</v>
      </c>
      <c r="BW26" s="11">
        <v>43</v>
      </c>
      <c r="BX26" s="11">
        <v>36</v>
      </c>
      <c r="BY26" s="11">
        <v>37</v>
      </c>
      <c r="BZ26" s="11">
        <v>17</v>
      </c>
      <c r="CA26" s="11">
        <v>28</v>
      </c>
      <c r="CB26" s="11">
        <v>22</v>
      </c>
      <c r="CC26" s="11">
        <v>18</v>
      </c>
      <c r="CD26" s="11">
        <v>40</v>
      </c>
      <c r="CE26" s="63">
        <v>35</v>
      </c>
      <c r="CF26" s="63">
        <v>28</v>
      </c>
      <c r="CG26" s="63">
        <v>45</v>
      </c>
      <c r="CH26" s="63">
        <v>40</v>
      </c>
      <c r="CI26" s="63">
        <v>34</v>
      </c>
      <c r="CJ26" s="63">
        <v>37</v>
      </c>
      <c r="CK26" s="63">
        <v>33</v>
      </c>
      <c r="CL26" s="63">
        <v>50</v>
      </c>
      <c r="CM26" s="63">
        <v>26</v>
      </c>
      <c r="CN26" s="63">
        <v>46</v>
      </c>
      <c r="CO26" s="63">
        <v>30</v>
      </c>
      <c r="CP26" s="63">
        <v>37</v>
      </c>
      <c r="CQ26" s="63">
        <v>58</v>
      </c>
      <c r="CR26">
        <v>51</v>
      </c>
      <c r="CS26">
        <v>27</v>
      </c>
      <c r="CT26">
        <v>63</v>
      </c>
      <c r="CU26">
        <v>21</v>
      </c>
      <c r="CV26" s="20">
        <v>34</v>
      </c>
      <c r="CW26">
        <v>37</v>
      </c>
      <c r="CX26" s="20">
        <v>35</v>
      </c>
      <c r="CY26" s="20">
        <v>37</v>
      </c>
      <c r="CZ26" s="20">
        <v>41</v>
      </c>
      <c r="DA26" s="20">
        <v>28</v>
      </c>
      <c r="DB26" s="20">
        <v>28</v>
      </c>
      <c r="DC26"/>
      <c r="DG26"/>
      <c r="DK26"/>
    </row>
    <row r="27" spans="1:115" x14ac:dyDescent="0.2">
      <c r="D27" s="21" t="s">
        <v>144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>
        <v>0</v>
      </c>
      <c r="Q27" s="11">
        <v>0</v>
      </c>
      <c r="R27" s="11">
        <v>0</v>
      </c>
      <c r="S27" s="11">
        <v>0</v>
      </c>
      <c r="T27" s="11">
        <v>0</v>
      </c>
      <c r="U27" s="11">
        <v>0</v>
      </c>
      <c r="V27" s="11">
        <v>0</v>
      </c>
      <c r="W27" s="11">
        <v>0</v>
      </c>
      <c r="X27" s="11">
        <v>3</v>
      </c>
      <c r="Y27" s="11">
        <v>0</v>
      </c>
      <c r="Z27" s="11">
        <v>0</v>
      </c>
      <c r="AA27" s="11">
        <v>0</v>
      </c>
      <c r="AB27" s="11">
        <v>0</v>
      </c>
      <c r="AC27" s="11">
        <v>0</v>
      </c>
      <c r="AD27" s="11">
        <v>0</v>
      </c>
      <c r="AE27" s="11">
        <v>0</v>
      </c>
      <c r="AF27" s="11">
        <v>0</v>
      </c>
      <c r="AG27" s="11">
        <v>0</v>
      </c>
      <c r="AH27" s="11">
        <v>0</v>
      </c>
      <c r="AI27" s="11">
        <v>0</v>
      </c>
      <c r="AJ27" s="11">
        <v>0</v>
      </c>
      <c r="AK27" s="11">
        <v>0</v>
      </c>
      <c r="AL27" s="11">
        <v>0</v>
      </c>
      <c r="AM27" s="11">
        <v>0</v>
      </c>
      <c r="AN27" s="11">
        <v>0</v>
      </c>
      <c r="AO27" s="11">
        <v>0</v>
      </c>
      <c r="AP27" s="11">
        <v>0</v>
      </c>
      <c r="AQ27" s="11">
        <v>0</v>
      </c>
      <c r="AR27" s="11">
        <v>0</v>
      </c>
      <c r="AS27" s="11">
        <v>0</v>
      </c>
      <c r="AT27" s="11">
        <v>0</v>
      </c>
      <c r="AU27" s="11">
        <v>0</v>
      </c>
      <c r="AV27" s="11">
        <v>0</v>
      </c>
      <c r="AW27" s="11">
        <v>0</v>
      </c>
      <c r="AX27" s="11">
        <v>0</v>
      </c>
      <c r="AY27" s="11">
        <v>0</v>
      </c>
      <c r="AZ27" s="11">
        <v>0</v>
      </c>
      <c r="BA27" s="11">
        <v>0</v>
      </c>
      <c r="BB27" s="11">
        <v>0</v>
      </c>
      <c r="BC27" s="11">
        <v>0</v>
      </c>
      <c r="BD27" s="11">
        <v>0</v>
      </c>
      <c r="BE27" s="11">
        <v>0</v>
      </c>
      <c r="BF27" s="11">
        <v>0</v>
      </c>
      <c r="BG27" s="11">
        <v>0</v>
      </c>
      <c r="BH27" s="11">
        <v>0</v>
      </c>
      <c r="BI27" s="11">
        <v>0</v>
      </c>
      <c r="BJ27" s="11">
        <v>0</v>
      </c>
      <c r="BK27" s="11">
        <v>0</v>
      </c>
      <c r="BL27" s="11">
        <v>0</v>
      </c>
      <c r="BM27" s="11">
        <v>0</v>
      </c>
      <c r="BN27" s="11">
        <v>0</v>
      </c>
      <c r="BO27" s="11">
        <v>0</v>
      </c>
      <c r="BP27"/>
      <c r="BT27"/>
      <c r="BX27"/>
      <c r="CA27"/>
      <c r="CE27"/>
      <c r="CI27"/>
      <c r="CM27"/>
      <c r="CQ27"/>
      <c r="CU27"/>
      <c r="CV27" s="20"/>
      <c r="CX27" s="20"/>
      <c r="CY27" s="20"/>
      <c r="DC27"/>
      <c r="DG27"/>
      <c r="DK27"/>
    </row>
    <row r="28" spans="1:115" x14ac:dyDescent="0.2">
      <c r="A28" t="s">
        <v>119</v>
      </c>
      <c r="B28" s="32" t="s">
        <v>130</v>
      </c>
      <c r="C28" s="32"/>
      <c r="D28" s="20" t="s">
        <v>16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1</v>
      </c>
      <c r="K28" s="11">
        <v>1</v>
      </c>
      <c r="L28" s="11">
        <v>0</v>
      </c>
      <c r="M28" s="11">
        <v>2</v>
      </c>
      <c r="N28" s="11">
        <v>0</v>
      </c>
      <c r="O28" s="11">
        <v>0</v>
      </c>
      <c r="P28" s="11">
        <v>5</v>
      </c>
      <c r="Q28" s="11">
        <v>1</v>
      </c>
      <c r="R28" s="11">
        <v>2</v>
      </c>
      <c r="S28" s="11">
        <v>7</v>
      </c>
      <c r="T28" s="11">
        <v>0</v>
      </c>
      <c r="U28" s="11">
        <v>3</v>
      </c>
      <c r="V28" s="11">
        <v>7</v>
      </c>
      <c r="W28" s="11">
        <v>3</v>
      </c>
      <c r="X28" s="11">
        <v>1</v>
      </c>
      <c r="Y28" s="11">
        <v>2</v>
      </c>
      <c r="Z28" s="11">
        <v>12</v>
      </c>
      <c r="AA28" s="11">
        <v>1</v>
      </c>
      <c r="AB28" s="11">
        <v>2</v>
      </c>
      <c r="AC28" s="11">
        <v>6</v>
      </c>
      <c r="AD28" s="11">
        <v>0</v>
      </c>
      <c r="AE28" s="11">
        <v>7</v>
      </c>
      <c r="AF28" s="11">
        <v>8</v>
      </c>
      <c r="AG28" s="11">
        <v>7</v>
      </c>
      <c r="AH28" s="11">
        <v>7</v>
      </c>
      <c r="AI28" s="11">
        <v>4</v>
      </c>
      <c r="AJ28" s="11">
        <v>5</v>
      </c>
      <c r="AK28" s="11">
        <v>7</v>
      </c>
      <c r="AL28" s="11">
        <v>4</v>
      </c>
      <c r="AM28" s="11">
        <v>8</v>
      </c>
      <c r="AN28" s="11">
        <v>7</v>
      </c>
      <c r="AO28" s="11">
        <v>1</v>
      </c>
      <c r="AP28" s="11">
        <v>2</v>
      </c>
      <c r="AQ28" s="11">
        <v>2</v>
      </c>
      <c r="AR28" s="11">
        <v>8</v>
      </c>
      <c r="AS28" s="11">
        <v>7</v>
      </c>
      <c r="AT28" s="11">
        <v>0</v>
      </c>
      <c r="AU28" s="11">
        <v>3</v>
      </c>
      <c r="AV28" s="11">
        <v>2</v>
      </c>
      <c r="AW28" s="11">
        <v>2</v>
      </c>
      <c r="AX28" s="11">
        <v>3</v>
      </c>
      <c r="AY28" s="11">
        <v>0</v>
      </c>
      <c r="AZ28" s="11">
        <v>7</v>
      </c>
      <c r="BA28" s="11">
        <v>0</v>
      </c>
      <c r="BB28" s="11">
        <v>2</v>
      </c>
      <c r="BC28" s="11">
        <v>1</v>
      </c>
      <c r="BD28" s="11">
        <v>12</v>
      </c>
      <c r="BE28" s="11">
        <v>7</v>
      </c>
      <c r="BF28" s="11">
        <v>1</v>
      </c>
      <c r="BG28" s="11">
        <v>4</v>
      </c>
      <c r="BH28" s="11">
        <v>0</v>
      </c>
      <c r="BI28" s="11">
        <v>3</v>
      </c>
      <c r="BJ28" s="11">
        <v>3</v>
      </c>
      <c r="BK28" s="11">
        <v>2</v>
      </c>
      <c r="BL28" s="11">
        <v>11</v>
      </c>
      <c r="BM28" s="11">
        <v>2</v>
      </c>
      <c r="BN28" s="11">
        <v>22</v>
      </c>
      <c r="BO28" s="11">
        <v>4</v>
      </c>
      <c r="BP28" s="11">
        <v>2</v>
      </c>
      <c r="BQ28" s="11">
        <v>1</v>
      </c>
      <c r="BR28" s="11">
        <v>7</v>
      </c>
      <c r="BS28" s="11">
        <v>9</v>
      </c>
      <c r="BT28" s="11">
        <v>8</v>
      </c>
      <c r="BU28" s="11">
        <v>2</v>
      </c>
      <c r="BV28" s="11">
        <v>6</v>
      </c>
      <c r="BW28" s="11">
        <v>3</v>
      </c>
      <c r="BX28" s="11">
        <v>2</v>
      </c>
      <c r="BY28" s="11">
        <v>1</v>
      </c>
      <c r="BZ28" s="11">
        <v>5</v>
      </c>
      <c r="CA28" s="11">
        <v>10</v>
      </c>
      <c r="CB28" s="11">
        <v>11</v>
      </c>
      <c r="CC28" s="11">
        <v>8</v>
      </c>
      <c r="CD28" s="11">
        <v>10</v>
      </c>
      <c r="CE28" s="63">
        <v>21</v>
      </c>
      <c r="CF28" s="63">
        <v>2</v>
      </c>
      <c r="CH28">
        <v>3</v>
      </c>
      <c r="CI28">
        <v>4</v>
      </c>
      <c r="CJ28">
        <v>7</v>
      </c>
      <c r="CK28">
        <v>12</v>
      </c>
      <c r="CL28">
        <v>11</v>
      </c>
      <c r="CM28">
        <v>10</v>
      </c>
      <c r="CN28">
        <v>3</v>
      </c>
      <c r="CO28">
        <v>1</v>
      </c>
      <c r="CP28">
        <v>5</v>
      </c>
      <c r="CQ28">
        <v>19</v>
      </c>
      <c r="CR28">
        <v>9</v>
      </c>
      <c r="CS28">
        <v>4</v>
      </c>
      <c r="CT28">
        <v>4</v>
      </c>
      <c r="CU28">
        <v>2</v>
      </c>
      <c r="CV28" s="20">
        <v>1</v>
      </c>
      <c r="CW28">
        <v>6</v>
      </c>
      <c r="CX28" s="20">
        <v>11</v>
      </c>
      <c r="CY28" s="20">
        <v>1</v>
      </c>
      <c r="CZ28" s="20">
        <v>6</v>
      </c>
      <c r="DA28" s="20">
        <v>2</v>
      </c>
      <c r="DB28" s="20">
        <v>7</v>
      </c>
      <c r="DC28"/>
      <c r="DG28"/>
      <c r="DK28"/>
    </row>
    <row r="29" spans="1:115" x14ac:dyDescent="0.2">
      <c r="B29" s="20"/>
      <c r="C29" s="20"/>
      <c r="D29" s="20" t="s">
        <v>189</v>
      </c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>
        <v>1</v>
      </c>
      <c r="AI29" s="11">
        <v>1</v>
      </c>
      <c r="AJ29" s="11">
        <v>2</v>
      </c>
      <c r="AK29" s="11"/>
      <c r="AL29" s="11"/>
      <c r="AM29" s="11"/>
      <c r="AN29" s="11"/>
      <c r="AO29" s="11"/>
      <c r="AP29" s="11"/>
      <c r="AQ29" s="11">
        <v>0</v>
      </c>
      <c r="AR29" s="11">
        <v>0</v>
      </c>
      <c r="AS29" s="11">
        <v>0</v>
      </c>
      <c r="AT29" s="11">
        <v>0</v>
      </c>
      <c r="AU29" s="11">
        <v>0</v>
      </c>
      <c r="AV29" s="11">
        <v>0</v>
      </c>
      <c r="AW29" s="11">
        <v>0</v>
      </c>
      <c r="AX29" s="11">
        <v>0</v>
      </c>
      <c r="AY29" s="11">
        <v>0</v>
      </c>
      <c r="AZ29" s="11">
        <v>0</v>
      </c>
      <c r="BA29" s="11">
        <v>0</v>
      </c>
      <c r="BB29" s="11">
        <v>0</v>
      </c>
      <c r="BC29" s="11">
        <v>0</v>
      </c>
      <c r="BD29" s="11">
        <v>0</v>
      </c>
      <c r="BE29" s="11">
        <v>0</v>
      </c>
      <c r="BF29" s="11">
        <v>0</v>
      </c>
      <c r="BG29" s="11">
        <v>0</v>
      </c>
      <c r="BH29" s="11">
        <v>0</v>
      </c>
      <c r="BI29" s="11">
        <v>0</v>
      </c>
      <c r="BJ29" s="11">
        <v>0</v>
      </c>
      <c r="BK29" s="11">
        <v>0</v>
      </c>
      <c r="BL29" s="11">
        <v>0</v>
      </c>
      <c r="BM29" s="11">
        <v>0</v>
      </c>
      <c r="BN29" s="11">
        <v>0</v>
      </c>
      <c r="BO29" s="11">
        <v>0</v>
      </c>
      <c r="BP29"/>
      <c r="BT29"/>
      <c r="BX29"/>
      <c r="CA29"/>
      <c r="CE29"/>
      <c r="CI29">
        <v>1</v>
      </c>
      <c r="CM29"/>
      <c r="CQ29"/>
      <c r="CU29"/>
      <c r="CV29" s="20"/>
      <c r="CX29" s="20"/>
      <c r="CY29" s="20"/>
      <c r="DC29"/>
      <c r="DG29"/>
      <c r="DK29"/>
    </row>
    <row r="30" spans="1:115" x14ac:dyDescent="0.2">
      <c r="A30" s="2" t="s">
        <v>217</v>
      </c>
      <c r="B30" t="s">
        <v>310</v>
      </c>
      <c r="D30" s="21" t="s">
        <v>147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P30" s="11">
        <v>0</v>
      </c>
      <c r="Q30" s="11">
        <v>0</v>
      </c>
      <c r="R30" s="11">
        <v>0</v>
      </c>
      <c r="S30" s="11">
        <v>0</v>
      </c>
      <c r="T30" s="11">
        <v>0</v>
      </c>
      <c r="U30" s="11">
        <v>0</v>
      </c>
      <c r="V30" s="11">
        <v>0</v>
      </c>
      <c r="W30" s="11">
        <v>0</v>
      </c>
      <c r="X30" s="11">
        <v>0</v>
      </c>
      <c r="Y30" s="11">
        <v>0</v>
      </c>
      <c r="Z30" s="11">
        <v>1</v>
      </c>
      <c r="AA30" s="11">
        <v>0</v>
      </c>
      <c r="AB30" s="11">
        <v>0</v>
      </c>
      <c r="AC30" s="11">
        <v>0</v>
      </c>
      <c r="AD30" s="11">
        <v>0</v>
      </c>
      <c r="AE30" s="11">
        <v>0</v>
      </c>
      <c r="AF30" s="11">
        <v>0</v>
      </c>
      <c r="AG30" s="11">
        <v>0</v>
      </c>
      <c r="AH30" s="11">
        <v>0</v>
      </c>
      <c r="AI30" s="11">
        <v>6</v>
      </c>
      <c r="AJ30" s="11">
        <v>0</v>
      </c>
      <c r="AK30" s="11">
        <v>0</v>
      </c>
      <c r="AL30" s="11">
        <v>0</v>
      </c>
      <c r="AM30" s="11">
        <v>0</v>
      </c>
      <c r="AN30" s="11">
        <v>0</v>
      </c>
      <c r="AO30" s="11">
        <v>0</v>
      </c>
      <c r="AP30" s="11">
        <v>0</v>
      </c>
      <c r="AQ30" s="11">
        <v>0</v>
      </c>
      <c r="AR30" s="11">
        <v>0</v>
      </c>
      <c r="AS30" s="11">
        <v>0</v>
      </c>
      <c r="AT30" s="11">
        <v>0</v>
      </c>
      <c r="AU30" s="11">
        <v>0</v>
      </c>
      <c r="AV30" s="11">
        <v>0</v>
      </c>
      <c r="AW30" s="11">
        <v>0</v>
      </c>
      <c r="AX30" s="11">
        <v>0</v>
      </c>
      <c r="AY30" s="11">
        <v>0</v>
      </c>
      <c r="AZ30" s="11">
        <v>0</v>
      </c>
      <c r="BA30" s="11">
        <v>0</v>
      </c>
      <c r="BB30" s="11">
        <v>0</v>
      </c>
      <c r="BC30" s="11">
        <v>0</v>
      </c>
      <c r="BD30" s="11">
        <v>0</v>
      </c>
      <c r="BE30" s="11">
        <v>0</v>
      </c>
      <c r="BF30" s="11">
        <v>0</v>
      </c>
      <c r="BG30" s="11">
        <v>0</v>
      </c>
      <c r="BH30" s="11">
        <v>0</v>
      </c>
      <c r="BI30" s="11">
        <v>0</v>
      </c>
      <c r="BJ30" s="11">
        <v>0</v>
      </c>
      <c r="BK30" s="11">
        <v>0</v>
      </c>
      <c r="BL30" s="11">
        <v>0</v>
      </c>
      <c r="BM30" s="11">
        <v>0</v>
      </c>
      <c r="BN30" s="11">
        <v>0</v>
      </c>
      <c r="BO30" s="11">
        <v>0</v>
      </c>
      <c r="BP30"/>
      <c r="BT30"/>
      <c r="BX30"/>
      <c r="CA30"/>
      <c r="CE30"/>
      <c r="CI30"/>
      <c r="CM30"/>
      <c r="CQ30"/>
      <c r="CU30"/>
      <c r="CV30" s="20"/>
      <c r="CX30" s="20"/>
      <c r="CY30" s="20"/>
      <c r="DC30"/>
      <c r="DG30"/>
      <c r="DK30"/>
    </row>
    <row r="31" spans="1:115" x14ac:dyDescent="0.2">
      <c r="D31" s="21" t="s">
        <v>151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  <c r="P31" s="11">
        <v>0</v>
      </c>
      <c r="Q31" s="11">
        <v>0</v>
      </c>
      <c r="R31" s="11">
        <v>0</v>
      </c>
      <c r="S31" s="11">
        <v>0</v>
      </c>
      <c r="T31" s="11">
        <v>0</v>
      </c>
      <c r="U31" s="11">
        <v>0</v>
      </c>
      <c r="V31" s="11">
        <v>0</v>
      </c>
      <c r="W31" s="11">
        <v>0</v>
      </c>
      <c r="X31" s="11">
        <v>0</v>
      </c>
      <c r="Y31" s="11">
        <v>0</v>
      </c>
      <c r="Z31" s="11">
        <v>0</v>
      </c>
      <c r="AA31" s="11">
        <v>1</v>
      </c>
      <c r="AB31" s="11">
        <v>0</v>
      </c>
      <c r="AC31" s="11">
        <v>0</v>
      </c>
      <c r="AD31" s="11">
        <v>0</v>
      </c>
      <c r="AE31" s="11">
        <v>0</v>
      </c>
      <c r="AF31" s="11">
        <v>0</v>
      </c>
      <c r="AG31" s="11">
        <v>0</v>
      </c>
      <c r="AH31" s="11">
        <v>0</v>
      </c>
      <c r="AI31" s="11">
        <v>0</v>
      </c>
      <c r="AJ31" s="11">
        <v>0</v>
      </c>
      <c r="AK31" s="11">
        <v>0</v>
      </c>
      <c r="AL31" s="11">
        <v>0</v>
      </c>
      <c r="AM31" s="11">
        <v>0</v>
      </c>
      <c r="AN31" s="11">
        <v>0</v>
      </c>
      <c r="AO31" s="11">
        <v>0</v>
      </c>
      <c r="AP31" s="11">
        <v>0</v>
      </c>
      <c r="AQ31" s="11">
        <v>0</v>
      </c>
      <c r="AR31" s="11">
        <v>0</v>
      </c>
      <c r="AS31" s="11">
        <v>0</v>
      </c>
      <c r="AT31" s="11">
        <v>0</v>
      </c>
      <c r="AU31" s="11">
        <v>0</v>
      </c>
      <c r="AV31" s="11">
        <v>0</v>
      </c>
      <c r="AW31" s="11">
        <v>0</v>
      </c>
      <c r="AX31" s="11">
        <v>0</v>
      </c>
      <c r="AY31" s="11">
        <v>0</v>
      </c>
      <c r="AZ31" s="11">
        <v>0</v>
      </c>
      <c r="BA31" s="11">
        <v>0</v>
      </c>
      <c r="BB31" s="11">
        <v>0</v>
      </c>
      <c r="BC31" s="11">
        <v>0</v>
      </c>
      <c r="BD31" s="11">
        <v>0</v>
      </c>
      <c r="BE31" s="11">
        <v>0</v>
      </c>
      <c r="BF31" s="11">
        <v>0</v>
      </c>
      <c r="BG31" s="11">
        <v>0</v>
      </c>
      <c r="BH31" s="11">
        <v>0</v>
      </c>
      <c r="BI31" s="11">
        <v>0</v>
      </c>
      <c r="BJ31" s="11">
        <v>0</v>
      </c>
      <c r="BK31" s="11">
        <v>0</v>
      </c>
      <c r="BL31" s="11">
        <v>0</v>
      </c>
      <c r="BM31" s="11">
        <v>0</v>
      </c>
      <c r="BN31" s="11">
        <v>0</v>
      </c>
      <c r="BO31" s="11">
        <v>0</v>
      </c>
      <c r="BP31"/>
      <c r="BT31"/>
      <c r="BX31"/>
      <c r="CA31"/>
      <c r="CE31"/>
      <c r="CI31">
        <v>2</v>
      </c>
      <c r="CM31"/>
      <c r="CQ31"/>
      <c r="CU31"/>
      <c r="CV31" s="20"/>
      <c r="CX31" s="20"/>
      <c r="CY31" s="20"/>
      <c r="DC31"/>
      <c r="DG31"/>
      <c r="DK31"/>
    </row>
    <row r="32" spans="1:115" x14ac:dyDescent="0.2">
      <c r="D32" s="21" t="s">
        <v>17</v>
      </c>
      <c r="E32" s="11">
        <v>0</v>
      </c>
      <c r="F32" s="11">
        <v>0</v>
      </c>
      <c r="G32" s="11">
        <v>1</v>
      </c>
      <c r="H32" s="11">
        <v>1</v>
      </c>
      <c r="I32" s="11">
        <v>4</v>
      </c>
      <c r="J32" s="11">
        <v>0</v>
      </c>
      <c r="K32" s="11">
        <v>0</v>
      </c>
      <c r="L32" s="11">
        <v>1</v>
      </c>
      <c r="M32" s="11">
        <v>0</v>
      </c>
      <c r="N32" s="11">
        <v>1</v>
      </c>
      <c r="O32" s="11">
        <v>8</v>
      </c>
      <c r="P32" s="11">
        <v>0</v>
      </c>
      <c r="Q32" s="11">
        <v>0</v>
      </c>
      <c r="R32" s="11">
        <v>0</v>
      </c>
      <c r="S32" s="11">
        <v>1</v>
      </c>
      <c r="T32" s="11">
        <v>0</v>
      </c>
      <c r="U32" s="11">
        <v>0</v>
      </c>
      <c r="V32" s="11">
        <v>0</v>
      </c>
      <c r="W32" s="11">
        <v>0</v>
      </c>
      <c r="X32" s="11">
        <v>0</v>
      </c>
      <c r="Y32" s="11">
        <v>0</v>
      </c>
      <c r="Z32" s="11">
        <v>0</v>
      </c>
      <c r="AA32" s="11">
        <v>2</v>
      </c>
      <c r="AB32" s="11">
        <v>0</v>
      </c>
      <c r="AC32" s="11">
        <v>0</v>
      </c>
      <c r="AD32" s="11">
        <v>0</v>
      </c>
      <c r="AE32" s="11">
        <v>0</v>
      </c>
      <c r="AF32" s="11">
        <v>0</v>
      </c>
      <c r="AG32" s="11">
        <v>0</v>
      </c>
      <c r="AH32" s="11">
        <v>0</v>
      </c>
      <c r="AI32" s="11">
        <v>0</v>
      </c>
      <c r="AJ32" s="11">
        <v>0</v>
      </c>
      <c r="AK32" s="11">
        <v>0</v>
      </c>
      <c r="AL32" s="11">
        <v>1</v>
      </c>
      <c r="AM32" s="11">
        <v>0</v>
      </c>
      <c r="AN32" s="11">
        <v>0</v>
      </c>
      <c r="AO32" s="11">
        <v>0</v>
      </c>
      <c r="AP32" s="11">
        <v>0</v>
      </c>
      <c r="AQ32" s="11">
        <v>0</v>
      </c>
      <c r="AR32" s="11">
        <v>0</v>
      </c>
      <c r="AS32" s="11">
        <v>0</v>
      </c>
      <c r="AT32" s="11">
        <v>0</v>
      </c>
      <c r="AU32" s="11">
        <v>0</v>
      </c>
      <c r="AV32" s="11">
        <v>0</v>
      </c>
      <c r="AW32" s="11">
        <v>0</v>
      </c>
      <c r="AX32" s="11">
        <v>0</v>
      </c>
      <c r="AY32" s="11">
        <v>0</v>
      </c>
      <c r="AZ32" s="11">
        <v>0</v>
      </c>
      <c r="BA32" s="11">
        <v>0</v>
      </c>
      <c r="BB32" s="11">
        <v>4</v>
      </c>
      <c r="BC32" s="11">
        <v>0</v>
      </c>
      <c r="BD32" s="11">
        <v>0</v>
      </c>
      <c r="BE32" s="11">
        <v>0</v>
      </c>
      <c r="BF32" s="11">
        <v>0</v>
      </c>
      <c r="BG32" s="11">
        <v>0</v>
      </c>
      <c r="BH32" s="11">
        <v>1</v>
      </c>
      <c r="BI32" s="11">
        <v>0</v>
      </c>
      <c r="BJ32" s="11">
        <v>1</v>
      </c>
      <c r="BK32" s="11">
        <v>0</v>
      </c>
      <c r="BL32" s="11">
        <v>0</v>
      </c>
      <c r="BM32" s="11">
        <v>2</v>
      </c>
      <c r="BN32" s="11">
        <v>0</v>
      </c>
      <c r="BO32" s="11">
        <v>1</v>
      </c>
      <c r="BP32"/>
      <c r="BT32"/>
      <c r="BX32"/>
      <c r="CA32"/>
      <c r="CC32">
        <v>1</v>
      </c>
      <c r="CE32"/>
      <c r="CI32"/>
      <c r="CM32"/>
      <c r="CQ32"/>
      <c r="CU32"/>
      <c r="CV32" s="20"/>
      <c r="CX32" s="20"/>
      <c r="CY32" s="20"/>
      <c r="DC32"/>
      <c r="DG32"/>
      <c r="DK32"/>
    </row>
    <row r="33" spans="1:115" x14ac:dyDescent="0.2">
      <c r="A33" t="s">
        <v>121</v>
      </c>
      <c r="B33" s="33" t="s">
        <v>129</v>
      </c>
      <c r="C33" s="33"/>
      <c r="D33" s="20" t="s">
        <v>162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1</v>
      </c>
      <c r="K33" s="11">
        <v>0</v>
      </c>
      <c r="L33" s="11">
        <v>2</v>
      </c>
      <c r="M33" s="11">
        <v>0</v>
      </c>
      <c r="N33" s="11">
        <v>0</v>
      </c>
      <c r="O33" s="11">
        <v>0</v>
      </c>
      <c r="P33" s="11">
        <v>0</v>
      </c>
      <c r="Q33" s="11">
        <v>3</v>
      </c>
      <c r="R33" s="11">
        <v>3</v>
      </c>
      <c r="S33" s="11">
        <v>2</v>
      </c>
      <c r="T33" s="11">
        <v>3</v>
      </c>
      <c r="U33" s="11">
        <v>5</v>
      </c>
      <c r="V33" s="11">
        <v>0</v>
      </c>
      <c r="W33" s="11">
        <v>0</v>
      </c>
      <c r="X33" s="11">
        <v>5</v>
      </c>
      <c r="Y33" s="11">
        <v>0</v>
      </c>
      <c r="Z33" s="11">
        <v>2</v>
      </c>
      <c r="AA33" s="11">
        <v>2</v>
      </c>
      <c r="AB33" s="11">
        <v>1</v>
      </c>
      <c r="AC33" s="11">
        <v>3</v>
      </c>
      <c r="AD33" s="11">
        <v>6</v>
      </c>
      <c r="AE33" s="11">
        <v>10</v>
      </c>
      <c r="AF33" s="11">
        <v>11</v>
      </c>
      <c r="AG33" s="11">
        <v>20</v>
      </c>
      <c r="AH33" s="11">
        <v>23</v>
      </c>
      <c r="AI33" s="11">
        <v>11</v>
      </c>
      <c r="AJ33" s="11">
        <v>15</v>
      </c>
      <c r="AK33" s="11">
        <v>10</v>
      </c>
      <c r="AL33" s="11">
        <v>3</v>
      </c>
      <c r="AM33" s="11">
        <v>5</v>
      </c>
      <c r="AN33" s="11">
        <v>7</v>
      </c>
      <c r="AO33" s="11">
        <v>9</v>
      </c>
      <c r="AP33" s="11">
        <v>12</v>
      </c>
      <c r="AQ33" s="11">
        <v>0</v>
      </c>
      <c r="AR33" s="11">
        <v>5</v>
      </c>
      <c r="AS33" s="11">
        <v>3</v>
      </c>
      <c r="AT33" s="11">
        <v>5</v>
      </c>
      <c r="AU33" s="11">
        <v>3</v>
      </c>
      <c r="AV33" s="11">
        <v>6</v>
      </c>
      <c r="AW33" s="11">
        <v>1</v>
      </c>
      <c r="AX33" s="11">
        <v>2</v>
      </c>
      <c r="AY33" s="11">
        <v>3</v>
      </c>
      <c r="AZ33" s="11">
        <v>2</v>
      </c>
      <c r="BA33" s="11">
        <v>2</v>
      </c>
      <c r="BB33" s="11">
        <v>14</v>
      </c>
      <c r="BC33" s="11">
        <v>7</v>
      </c>
      <c r="BD33" s="11">
        <v>2</v>
      </c>
      <c r="BE33" s="11">
        <v>8</v>
      </c>
      <c r="BF33" s="11">
        <v>1</v>
      </c>
      <c r="BG33" s="11">
        <v>2</v>
      </c>
      <c r="BH33" s="11">
        <v>1</v>
      </c>
      <c r="BI33" s="11">
        <v>0</v>
      </c>
      <c r="BJ33" s="11">
        <v>2</v>
      </c>
      <c r="BK33" s="11">
        <v>0</v>
      </c>
      <c r="BL33" s="11">
        <v>1</v>
      </c>
      <c r="BM33" s="11">
        <v>2</v>
      </c>
      <c r="BN33" s="11">
        <v>10</v>
      </c>
      <c r="BO33" s="11">
        <v>4</v>
      </c>
      <c r="BP33" s="11">
        <v>8</v>
      </c>
      <c r="BQ33" s="11">
        <v>13</v>
      </c>
      <c r="BR33" s="11">
        <v>7</v>
      </c>
      <c r="BT33">
        <v>4</v>
      </c>
      <c r="BU33">
        <v>3</v>
      </c>
      <c r="BV33">
        <v>3</v>
      </c>
      <c r="BX33"/>
      <c r="BY33">
        <v>6</v>
      </c>
      <c r="BZ33">
        <v>3</v>
      </c>
      <c r="CA33">
        <v>1</v>
      </c>
      <c r="CB33">
        <v>10</v>
      </c>
      <c r="CC33">
        <v>1</v>
      </c>
      <c r="CE33"/>
      <c r="CF33">
        <v>1</v>
      </c>
      <c r="CG33">
        <v>3</v>
      </c>
      <c r="CH33">
        <v>8</v>
      </c>
      <c r="CI33">
        <v>3</v>
      </c>
      <c r="CJ33">
        <v>2</v>
      </c>
      <c r="CK33">
        <v>3</v>
      </c>
      <c r="CL33">
        <v>3</v>
      </c>
      <c r="CM33">
        <v>5</v>
      </c>
      <c r="CN33">
        <v>13</v>
      </c>
      <c r="CO33">
        <v>5</v>
      </c>
      <c r="CQ33">
        <v>4</v>
      </c>
      <c r="CR33">
        <v>2</v>
      </c>
      <c r="CS33">
        <v>6</v>
      </c>
      <c r="CT33">
        <v>13</v>
      </c>
      <c r="CU33">
        <v>6</v>
      </c>
      <c r="CV33" s="20">
        <v>14</v>
      </c>
      <c r="CW33">
        <v>11</v>
      </c>
      <c r="CX33" s="20">
        <v>15</v>
      </c>
      <c r="CY33" s="20">
        <v>2</v>
      </c>
      <c r="CZ33" s="20">
        <v>5</v>
      </c>
      <c r="DA33" s="20">
        <v>2</v>
      </c>
      <c r="DB33" s="20">
        <v>7</v>
      </c>
      <c r="DC33"/>
      <c r="DG33"/>
      <c r="DK33"/>
    </row>
    <row r="34" spans="1:115" x14ac:dyDescent="0.2">
      <c r="A34" t="s">
        <v>121</v>
      </c>
      <c r="B34" s="33" t="s">
        <v>129</v>
      </c>
      <c r="C34" s="33"/>
      <c r="D34" s="20" t="s">
        <v>163</v>
      </c>
      <c r="E34" s="11">
        <v>0</v>
      </c>
      <c r="F34" s="11">
        <v>0</v>
      </c>
      <c r="G34" s="11">
        <v>0</v>
      </c>
      <c r="H34" s="11">
        <v>0</v>
      </c>
      <c r="I34" s="11">
        <v>2</v>
      </c>
      <c r="J34" s="11">
        <v>0</v>
      </c>
      <c r="K34" s="11">
        <v>0</v>
      </c>
      <c r="L34" s="11">
        <v>2</v>
      </c>
      <c r="M34" s="11">
        <v>0</v>
      </c>
      <c r="N34" s="11">
        <v>0</v>
      </c>
      <c r="O34" s="11">
        <v>0</v>
      </c>
      <c r="P34" s="11">
        <v>1</v>
      </c>
      <c r="Q34" s="11">
        <v>0</v>
      </c>
      <c r="R34" s="11">
        <v>1</v>
      </c>
      <c r="S34" s="11">
        <v>2</v>
      </c>
      <c r="T34" s="11">
        <v>12</v>
      </c>
      <c r="U34" s="11">
        <v>3</v>
      </c>
      <c r="V34" s="11">
        <v>0</v>
      </c>
      <c r="W34" s="11">
        <v>3</v>
      </c>
      <c r="X34" s="11">
        <v>17</v>
      </c>
      <c r="Y34" s="11">
        <v>7</v>
      </c>
      <c r="Z34" s="11">
        <v>9</v>
      </c>
      <c r="AA34" s="11">
        <v>11</v>
      </c>
      <c r="AB34" s="11">
        <v>16</v>
      </c>
      <c r="AC34" s="11">
        <v>11</v>
      </c>
      <c r="AD34" s="11">
        <v>5</v>
      </c>
      <c r="AE34" s="11">
        <v>16</v>
      </c>
      <c r="AF34" s="11">
        <v>1</v>
      </c>
      <c r="AG34" s="11">
        <v>0</v>
      </c>
      <c r="AH34" s="11">
        <v>13</v>
      </c>
      <c r="AI34" s="11">
        <v>16</v>
      </c>
      <c r="AJ34" s="11">
        <v>3</v>
      </c>
      <c r="AK34" s="11">
        <v>8</v>
      </c>
      <c r="AL34" s="11">
        <v>5</v>
      </c>
      <c r="AM34" s="11">
        <v>4</v>
      </c>
      <c r="AN34" s="11">
        <v>3</v>
      </c>
      <c r="AO34" s="11">
        <v>4</v>
      </c>
      <c r="AP34" s="11">
        <v>4</v>
      </c>
      <c r="AQ34" s="11">
        <v>6</v>
      </c>
      <c r="AR34" s="11">
        <v>8</v>
      </c>
      <c r="AS34" s="11">
        <v>13</v>
      </c>
      <c r="AT34" s="11">
        <v>11</v>
      </c>
      <c r="AU34" s="11">
        <v>3</v>
      </c>
      <c r="AV34" s="11">
        <v>4</v>
      </c>
      <c r="AW34" s="11">
        <v>22</v>
      </c>
      <c r="AX34" s="11">
        <v>12</v>
      </c>
      <c r="AY34" s="11">
        <v>9</v>
      </c>
      <c r="AZ34" s="11">
        <v>17</v>
      </c>
      <c r="BA34" s="11">
        <v>4</v>
      </c>
      <c r="BB34" s="11">
        <v>9</v>
      </c>
      <c r="BC34" s="11">
        <v>11</v>
      </c>
      <c r="BD34" s="11">
        <v>4</v>
      </c>
      <c r="BE34" s="11">
        <v>3</v>
      </c>
      <c r="BF34" s="11">
        <v>17</v>
      </c>
      <c r="BG34" s="11">
        <v>7</v>
      </c>
      <c r="BH34" s="11">
        <v>20</v>
      </c>
      <c r="BI34" s="11">
        <v>18</v>
      </c>
      <c r="BJ34" s="11">
        <v>3</v>
      </c>
      <c r="BK34" s="11">
        <v>13</v>
      </c>
      <c r="BL34" s="11">
        <v>3</v>
      </c>
      <c r="BM34" s="11">
        <v>10</v>
      </c>
      <c r="BN34" s="11">
        <v>4</v>
      </c>
      <c r="BO34" s="11">
        <v>8</v>
      </c>
      <c r="BP34" s="11">
        <v>17</v>
      </c>
      <c r="BQ34" s="11">
        <v>12</v>
      </c>
      <c r="BR34" s="11">
        <v>16</v>
      </c>
      <c r="BS34" s="11">
        <v>15</v>
      </c>
      <c r="BT34" s="11">
        <v>16</v>
      </c>
      <c r="BU34" s="11">
        <v>3</v>
      </c>
      <c r="BV34" s="11">
        <v>3</v>
      </c>
      <c r="BW34" s="11">
        <v>5</v>
      </c>
      <c r="BX34" s="11">
        <v>3</v>
      </c>
      <c r="BZ34">
        <v>5</v>
      </c>
      <c r="CA34"/>
      <c r="CB34">
        <v>13</v>
      </c>
      <c r="CC34">
        <v>1</v>
      </c>
      <c r="CD34">
        <v>15</v>
      </c>
      <c r="CE34">
        <v>2</v>
      </c>
      <c r="CF34">
        <v>2</v>
      </c>
      <c r="CG34">
        <v>5</v>
      </c>
      <c r="CH34">
        <v>7</v>
      </c>
      <c r="CI34">
        <v>3</v>
      </c>
      <c r="CJ34">
        <v>4</v>
      </c>
      <c r="CK34">
        <v>22</v>
      </c>
      <c r="CL34">
        <v>15</v>
      </c>
      <c r="CM34">
        <v>28</v>
      </c>
      <c r="CN34">
        <v>20</v>
      </c>
      <c r="CO34">
        <v>8</v>
      </c>
      <c r="CP34">
        <v>8</v>
      </c>
      <c r="CQ34">
        <v>6</v>
      </c>
      <c r="CR34">
        <v>2</v>
      </c>
      <c r="CS34">
        <v>5</v>
      </c>
      <c r="CT34">
        <v>2</v>
      </c>
      <c r="CU34">
        <v>1</v>
      </c>
      <c r="CV34" s="20">
        <v>6</v>
      </c>
      <c r="CX34" s="20">
        <v>5</v>
      </c>
      <c r="CY34" s="20">
        <v>10</v>
      </c>
      <c r="CZ34" s="20">
        <v>5</v>
      </c>
      <c r="DA34" s="20">
        <v>10</v>
      </c>
      <c r="DB34" s="20">
        <v>6</v>
      </c>
      <c r="DC34"/>
      <c r="DG34"/>
      <c r="DK34"/>
    </row>
    <row r="35" spans="1:115" x14ac:dyDescent="0.2">
      <c r="A35" t="s">
        <v>121</v>
      </c>
      <c r="B35" s="33" t="s">
        <v>129</v>
      </c>
      <c r="C35" s="33"/>
      <c r="D35" s="20" t="s">
        <v>18</v>
      </c>
      <c r="E35" s="11">
        <v>14</v>
      </c>
      <c r="F35" s="11">
        <v>0</v>
      </c>
      <c r="G35" s="11">
        <v>5</v>
      </c>
      <c r="H35" s="11">
        <v>2</v>
      </c>
      <c r="I35" s="11">
        <v>0</v>
      </c>
      <c r="J35" s="11">
        <v>0</v>
      </c>
      <c r="K35" s="11">
        <v>0</v>
      </c>
      <c r="L35" s="11">
        <v>4</v>
      </c>
      <c r="M35" s="11">
        <v>0</v>
      </c>
      <c r="N35" s="11">
        <v>5</v>
      </c>
      <c r="O35" s="11">
        <v>7</v>
      </c>
      <c r="P35" s="11">
        <v>2</v>
      </c>
      <c r="Q35" s="11">
        <v>0</v>
      </c>
      <c r="R35" s="11">
        <v>7</v>
      </c>
      <c r="S35" s="11">
        <v>7</v>
      </c>
      <c r="T35" s="11">
        <v>1</v>
      </c>
      <c r="U35" s="11">
        <v>4</v>
      </c>
      <c r="V35" s="11">
        <v>0</v>
      </c>
      <c r="W35" s="11">
        <v>5</v>
      </c>
      <c r="X35" s="11">
        <v>0</v>
      </c>
      <c r="Y35" s="11">
        <v>8</v>
      </c>
      <c r="Z35" s="11">
        <v>6</v>
      </c>
      <c r="AA35" s="11">
        <v>14</v>
      </c>
      <c r="AB35" s="11">
        <v>10</v>
      </c>
      <c r="AC35" s="11">
        <v>6</v>
      </c>
      <c r="AD35" s="11">
        <v>10</v>
      </c>
      <c r="AE35" s="11">
        <v>8</v>
      </c>
      <c r="AF35" s="11">
        <v>4</v>
      </c>
      <c r="AG35" s="11">
        <v>6</v>
      </c>
      <c r="AH35" s="11">
        <v>19</v>
      </c>
      <c r="AI35" s="11">
        <v>15</v>
      </c>
      <c r="AJ35" s="11">
        <v>7</v>
      </c>
      <c r="AK35" s="11">
        <v>3</v>
      </c>
      <c r="AL35" s="11">
        <v>10</v>
      </c>
      <c r="AM35" s="11">
        <v>7</v>
      </c>
      <c r="AN35" s="11">
        <v>12</v>
      </c>
      <c r="AO35" s="11">
        <v>6</v>
      </c>
      <c r="AP35" s="11">
        <v>11</v>
      </c>
      <c r="AQ35" s="11">
        <v>11</v>
      </c>
      <c r="AR35" s="11">
        <v>8</v>
      </c>
      <c r="AS35" s="11">
        <v>5</v>
      </c>
      <c r="AT35" s="11">
        <v>3</v>
      </c>
      <c r="AU35" s="11">
        <v>5</v>
      </c>
      <c r="AV35" s="11">
        <v>9</v>
      </c>
      <c r="AW35" s="11">
        <v>7</v>
      </c>
      <c r="AX35" s="11">
        <v>15</v>
      </c>
      <c r="AY35" s="11">
        <v>9</v>
      </c>
      <c r="AZ35" s="11">
        <v>13</v>
      </c>
      <c r="BA35" s="11">
        <v>6</v>
      </c>
      <c r="BB35" s="11">
        <v>3</v>
      </c>
      <c r="BC35" s="11">
        <v>10</v>
      </c>
      <c r="BD35" s="11">
        <v>9</v>
      </c>
      <c r="BE35" s="11">
        <v>17</v>
      </c>
      <c r="BF35" s="11">
        <v>23</v>
      </c>
      <c r="BG35" s="11">
        <v>0</v>
      </c>
      <c r="BH35" s="11">
        <v>21</v>
      </c>
      <c r="BI35" s="11">
        <v>10</v>
      </c>
      <c r="BJ35" s="11">
        <v>8</v>
      </c>
      <c r="BK35" s="11">
        <v>1</v>
      </c>
      <c r="BL35" s="11">
        <v>7</v>
      </c>
      <c r="BM35" s="11">
        <v>6</v>
      </c>
      <c r="BN35" s="11">
        <v>12</v>
      </c>
      <c r="BO35" s="11">
        <v>2</v>
      </c>
      <c r="BP35" s="11">
        <v>7</v>
      </c>
      <c r="BQ35" s="11">
        <v>10</v>
      </c>
      <c r="BR35" s="11">
        <v>10</v>
      </c>
      <c r="BS35" s="11">
        <v>5</v>
      </c>
      <c r="BT35" s="11">
        <v>6</v>
      </c>
      <c r="BU35" s="11">
        <v>7</v>
      </c>
      <c r="BV35" s="11">
        <v>8</v>
      </c>
      <c r="BW35" s="11">
        <v>3</v>
      </c>
      <c r="BX35" s="11">
        <v>9</v>
      </c>
      <c r="BY35" s="11">
        <v>9</v>
      </c>
      <c r="BZ35" s="11">
        <v>9</v>
      </c>
      <c r="CA35" s="11">
        <v>7</v>
      </c>
      <c r="CB35" s="11">
        <v>9</v>
      </c>
      <c r="CC35" s="11">
        <v>7</v>
      </c>
      <c r="CD35" s="11">
        <v>17</v>
      </c>
      <c r="CE35" s="63">
        <v>4</v>
      </c>
      <c r="CF35" s="63">
        <v>6</v>
      </c>
      <c r="CG35" s="63">
        <v>11</v>
      </c>
      <c r="CH35" s="63">
        <v>7</v>
      </c>
      <c r="CI35" s="63">
        <v>15</v>
      </c>
      <c r="CJ35" s="63">
        <v>8</v>
      </c>
      <c r="CK35" s="63">
        <v>27</v>
      </c>
      <c r="CL35" s="63">
        <v>29</v>
      </c>
      <c r="CM35" s="63">
        <v>11</v>
      </c>
      <c r="CN35" s="63">
        <v>13</v>
      </c>
      <c r="CO35" s="63">
        <v>10</v>
      </c>
      <c r="CP35" s="63">
        <v>11</v>
      </c>
      <c r="CQ35" s="63">
        <v>13</v>
      </c>
      <c r="CR35">
        <v>15</v>
      </c>
      <c r="CS35">
        <v>11</v>
      </c>
      <c r="CT35">
        <v>8</v>
      </c>
      <c r="CU35">
        <v>7</v>
      </c>
      <c r="CV35" s="20">
        <v>5</v>
      </c>
      <c r="CW35">
        <v>10</v>
      </c>
      <c r="CX35" s="20">
        <v>10</v>
      </c>
      <c r="CY35" s="20">
        <v>7</v>
      </c>
      <c r="CZ35" s="20">
        <v>7</v>
      </c>
      <c r="DA35" s="20">
        <v>11</v>
      </c>
      <c r="DB35" s="20">
        <v>17</v>
      </c>
      <c r="DC35"/>
      <c r="DG35"/>
      <c r="DK35"/>
    </row>
    <row r="36" spans="1:115" x14ac:dyDescent="0.2">
      <c r="A36" t="s">
        <v>121</v>
      </c>
      <c r="B36" s="33" t="s">
        <v>129</v>
      </c>
      <c r="C36" s="33"/>
      <c r="D36" s="20" t="s">
        <v>19</v>
      </c>
      <c r="E36" s="11">
        <v>0</v>
      </c>
      <c r="F36" s="11">
        <v>0</v>
      </c>
      <c r="G36" s="11">
        <v>19</v>
      </c>
      <c r="H36" s="11">
        <v>3</v>
      </c>
      <c r="I36" s="11">
        <v>3</v>
      </c>
      <c r="J36" s="11">
        <v>3</v>
      </c>
      <c r="K36" s="11">
        <v>1</v>
      </c>
      <c r="L36" s="11">
        <v>6</v>
      </c>
      <c r="M36" s="11">
        <v>7</v>
      </c>
      <c r="N36" s="11">
        <v>13</v>
      </c>
      <c r="O36" s="11">
        <v>27</v>
      </c>
      <c r="P36" s="11">
        <v>16</v>
      </c>
      <c r="Q36" s="11">
        <v>31</v>
      </c>
      <c r="R36" s="11">
        <v>27</v>
      </c>
      <c r="S36" s="11">
        <v>23</v>
      </c>
      <c r="T36" s="11">
        <v>26</v>
      </c>
      <c r="U36" s="11">
        <v>22</v>
      </c>
      <c r="V36" s="11">
        <v>22</v>
      </c>
      <c r="W36" s="11">
        <v>44</v>
      </c>
      <c r="X36" s="11">
        <v>35</v>
      </c>
      <c r="Y36" s="11">
        <v>56</v>
      </c>
      <c r="Z36" s="11">
        <v>50</v>
      </c>
      <c r="AA36" s="11">
        <v>33</v>
      </c>
      <c r="AB36" s="11">
        <v>52</v>
      </c>
      <c r="AC36" s="11">
        <v>45</v>
      </c>
      <c r="AD36" s="11">
        <v>51</v>
      </c>
      <c r="AE36" s="11">
        <v>52</v>
      </c>
      <c r="AF36" s="11">
        <v>46</v>
      </c>
      <c r="AG36" s="11">
        <v>37</v>
      </c>
      <c r="AH36" s="11">
        <v>36</v>
      </c>
      <c r="AI36" s="11">
        <v>15</v>
      </c>
      <c r="AJ36" s="11">
        <v>40</v>
      </c>
      <c r="AK36" s="11">
        <v>60</v>
      </c>
      <c r="AL36" s="11">
        <v>46</v>
      </c>
      <c r="AM36" s="11">
        <v>44</v>
      </c>
      <c r="AN36" s="11">
        <v>39</v>
      </c>
      <c r="AO36" s="11">
        <v>33</v>
      </c>
      <c r="AP36" s="11">
        <v>28</v>
      </c>
      <c r="AQ36" s="11">
        <v>55</v>
      </c>
      <c r="AR36" s="11">
        <v>30</v>
      </c>
      <c r="AS36" s="11">
        <v>45</v>
      </c>
      <c r="AT36" s="11">
        <v>31</v>
      </c>
      <c r="AU36" s="11">
        <v>25</v>
      </c>
      <c r="AV36" s="11">
        <v>27</v>
      </c>
      <c r="AW36" s="11">
        <v>32</v>
      </c>
      <c r="AX36" s="11">
        <v>47</v>
      </c>
      <c r="AY36" s="11">
        <v>17</v>
      </c>
      <c r="AZ36" s="11">
        <v>30</v>
      </c>
      <c r="BA36" s="11">
        <v>55</v>
      </c>
      <c r="BB36" s="11">
        <v>42</v>
      </c>
      <c r="BC36" s="11">
        <v>54</v>
      </c>
      <c r="BD36" s="11">
        <v>57</v>
      </c>
      <c r="BE36" s="11">
        <v>60</v>
      </c>
      <c r="BF36" s="11">
        <v>16</v>
      </c>
      <c r="BG36" s="11">
        <v>14</v>
      </c>
      <c r="BH36" s="11">
        <v>25</v>
      </c>
      <c r="BI36" s="11">
        <v>22</v>
      </c>
      <c r="BJ36" s="11">
        <v>14</v>
      </c>
      <c r="BK36" s="11">
        <v>14</v>
      </c>
      <c r="BL36" s="11">
        <v>44</v>
      </c>
      <c r="BM36" s="11">
        <v>22</v>
      </c>
      <c r="BN36" s="11">
        <v>62</v>
      </c>
      <c r="BO36" s="11">
        <v>36</v>
      </c>
      <c r="BP36" s="11">
        <v>36</v>
      </c>
      <c r="BQ36" s="11">
        <v>68</v>
      </c>
      <c r="BR36" s="11">
        <v>84</v>
      </c>
      <c r="BS36" s="11">
        <v>22</v>
      </c>
      <c r="BT36" s="11">
        <v>32</v>
      </c>
      <c r="BU36" s="11">
        <v>35</v>
      </c>
      <c r="BV36" s="11">
        <v>36</v>
      </c>
      <c r="BW36" s="11">
        <v>44</v>
      </c>
      <c r="BX36" s="11">
        <v>27</v>
      </c>
      <c r="BY36" s="11">
        <v>40</v>
      </c>
      <c r="BZ36" s="11">
        <v>71</v>
      </c>
      <c r="CA36" s="11">
        <v>77</v>
      </c>
      <c r="CB36" s="11">
        <v>38</v>
      </c>
      <c r="CC36" s="11">
        <v>66</v>
      </c>
      <c r="CD36" s="11">
        <v>41</v>
      </c>
      <c r="CE36" s="63">
        <v>32</v>
      </c>
      <c r="CF36" s="63">
        <v>43</v>
      </c>
      <c r="CG36" s="63">
        <v>46</v>
      </c>
      <c r="CH36" s="63">
        <v>22</v>
      </c>
      <c r="CI36" s="63">
        <v>16</v>
      </c>
      <c r="CJ36" s="63">
        <v>37</v>
      </c>
      <c r="CK36" s="63">
        <v>46</v>
      </c>
      <c r="CL36" s="63">
        <v>40</v>
      </c>
      <c r="CM36" s="63">
        <v>66</v>
      </c>
      <c r="CN36" s="63">
        <v>47</v>
      </c>
      <c r="CO36" s="63">
        <v>73</v>
      </c>
      <c r="CP36" s="63">
        <v>23</v>
      </c>
      <c r="CQ36" s="63">
        <v>44</v>
      </c>
      <c r="CR36">
        <v>56</v>
      </c>
      <c r="CS36">
        <v>37</v>
      </c>
      <c r="CT36">
        <v>37</v>
      </c>
      <c r="CU36">
        <v>21</v>
      </c>
      <c r="CV36" s="20">
        <v>50</v>
      </c>
      <c r="CW36">
        <v>51</v>
      </c>
      <c r="CX36" s="20">
        <v>71</v>
      </c>
      <c r="CY36" s="20">
        <v>70</v>
      </c>
      <c r="CZ36" s="20">
        <v>80</v>
      </c>
      <c r="DA36" s="20">
        <v>57</v>
      </c>
      <c r="DB36" s="20">
        <v>54</v>
      </c>
      <c r="DC36"/>
      <c r="DG36"/>
      <c r="DK36"/>
    </row>
    <row r="37" spans="1:115" x14ac:dyDescent="0.2">
      <c r="A37" t="s">
        <v>120</v>
      </c>
      <c r="B37" s="25" t="s">
        <v>127</v>
      </c>
      <c r="C37" s="25"/>
      <c r="D37" s="20" t="s">
        <v>20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1</v>
      </c>
      <c r="M37" s="11">
        <v>1</v>
      </c>
      <c r="N37" s="11">
        <v>0</v>
      </c>
      <c r="O37" s="11">
        <v>8</v>
      </c>
      <c r="P37" s="11">
        <v>0</v>
      </c>
      <c r="Q37" s="11">
        <v>2</v>
      </c>
      <c r="R37" s="11">
        <v>6</v>
      </c>
      <c r="S37" s="11">
        <v>8</v>
      </c>
      <c r="T37" s="11">
        <v>5</v>
      </c>
      <c r="U37" s="11">
        <v>1</v>
      </c>
      <c r="V37" s="11">
        <v>3</v>
      </c>
      <c r="W37" s="11">
        <v>6</v>
      </c>
      <c r="X37" s="11">
        <v>21</v>
      </c>
      <c r="Y37" s="11">
        <v>5</v>
      </c>
      <c r="Z37" s="11">
        <v>4</v>
      </c>
      <c r="AA37" s="11">
        <v>2</v>
      </c>
      <c r="AB37" s="11">
        <v>3</v>
      </c>
      <c r="AC37" s="11">
        <v>9</v>
      </c>
      <c r="AD37" s="11">
        <v>10</v>
      </c>
      <c r="AE37" s="11">
        <v>5</v>
      </c>
      <c r="AF37" s="11">
        <v>17</v>
      </c>
      <c r="AG37" s="11">
        <v>10</v>
      </c>
      <c r="AH37" s="11">
        <v>7</v>
      </c>
      <c r="AI37" s="11">
        <v>19</v>
      </c>
      <c r="AJ37" s="11">
        <v>26</v>
      </c>
      <c r="AK37" s="11">
        <v>11</v>
      </c>
      <c r="AL37" s="11">
        <v>8</v>
      </c>
      <c r="AM37" s="11">
        <v>6</v>
      </c>
      <c r="AN37" s="11">
        <v>14</v>
      </c>
      <c r="AO37" s="11">
        <v>3</v>
      </c>
      <c r="AP37" s="11">
        <v>22</v>
      </c>
      <c r="AQ37" s="11">
        <v>25</v>
      </c>
      <c r="AR37" s="11">
        <v>20</v>
      </c>
      <c r="AS37" s="11">
        <v>5</v>
      </c>
      <c r="AT37" s="11">
        <v>8</v>
      </c>
      <c r="AU37" s="11">
        <v>5</v>
      </c>
      <c r="AV37" s="11">
        <v>16</v>
      </c>
      <c r="AW37" s="11">
        <v>11</v>
      </c>
      <c r="AX37" s="11">
        <v>8</v>
      </c>
      <c r="AY37" s="11">
        <v>3</v>
      </c>
      <c r="AZ37" s="11">
        <v>15</v>
      </c>
      <c r="BA37" s="11">
        <v>9</v>
      </c>
      <c r="BB37" s="11">
        <v>47</v>
      </c>
      <c r="BC37" s="11">
        <v>55</v>
      </c>
      <c r="BD37" s="11">
        <v>83</v>
      </c>
      <c r="BE37" s="11">
        <v>62</v>
      </c>
      <c r="BF37" s="11">
        <v>82</v>
      </c>
      <c r="BG37" s="11">
        <v>24</v>
      </c>
      <c r="BH37" s="11">
        <v>28</v>
      </c>
      <c r="BI37" s="11">
        <v>34</v>
      </c>
      <c r="BJ37" s="11">
        <v>37</v>
      </c>
      <c r="BK37" s="11">
        <v>24</v>
      </c>
      <c r="BL37" s="11">
        <v>15</v>
      </c>
      <c r="BM37" s="11">
        <v>22</v>
      </c>
      <c r="BN37" s="11">
        <v>16</v>
      </c>
      <c r="BO37" s="11">
        <v>36</v>
      </c>
      <c r="BP37" s="11">
        <v>26</v>
      </c>
      <c r="BQ37" s="11">
        <v>20</v>
      </c>
      <c r="BR37" s="11">
        <v>16</v>
      </c>
      <c r="BS37" s="11">
        <v>17</v>
      </c>
      <c r="BT37" s="11">
        <v>21</v>
      </c>
      <c r="BU37" s="11">
        <v>36</v>
      </c>
      <c r="BV37" s="11">
        <v>20</v>
      </c>
      <c r="BW37" s="11">
        <v>28</v>
      </c>
      <c r="BX37" s="11">
        <v>8</v>
      </c>
      <c r="BY37" s="11">
        <v>31</v>
      </c>
      <c r="BZ37" s="11">
        <v>25</v>
      </c>
      <c r="CA37" s="11">
        <v>13</v>
      </c>
      <c r="CB37" s="11">
        <v>9</v>
      </c>
      <c r="CC37" s="11">
        <v>3</v>
      </c>
      <c r="CD37" s="11">
        <v>39</v>
      </c>
      <c r="CE37" s="63">
        <v>22</v>
      </c>
      <c r="CF37" s="63">
        <v>27</v>
      </c>
      <c r="CG37" s="63">
        <v>21</v>
      </c>
      <c r="CH37" s="63">
        <v>34</v>
      </c>
      <c r="CI37" s="63">
        <v>42</v>
      </c>
      <c r="CJ37" s="63">
        <v>16</v>
      </c>
      <c r="CK37" s="63">
        <v>40</v>
      </c>
      <c r="CL37" s="63">
        <v>34</v>
      </c>
      <c r="CM37" s="63">
        <v>23</v>
      </c>
      <c r="CN37" s="63">
        <v>54</v>
      </c>
      <c r="CO37" s="63">
        <v>41</v>
      </c>
      <c r="CP37" s="63">
        <v>20</v>
      </c>
      <c r="CQ37" s="63">
        <v>20</v>
      </c>
      <c r="CR37">
        <v>17</v>
      </c>
      <c r="CS37">
        <v>11</v>
      </c>
      <c r="CT37">
        <v>22</v>
      </c>
      <c r="CU37">
        <v>13</v>
      </c>
      <c r="CV37" s="20">
        <v>14</v>
      </c>
      <c r="CW37">
        <v>20</v>
      </c>
      <c r="CX37" s="20">
        <v>18</v>
      </c>
      <c r="CY37" s="20">
        <v>28</v>
      </c>
      <c r="CZ37" s="20">
        <v>25</v>
      </c>
      <c r="DA37" s="20">
        <v>14</v>
      </c>
      <c r="DB37" s="20">
        <v>17</v>
      </c>
      <c r="DC37"/>
      <c r="DG37"/>
      <c r="DK37"/>
    </row>
    <row r="38" spans="1:115" x14ac:dyDescent="0.2">
      <c r="D38" s="21" t="s">
        <v>21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  <c r="O38" s="11">
        <v>0</v>
      </c>
      <c r="P38" s="11">
        <v>0</v>
      </c>
      <c r="Q38" s="11">
        <v>0</v>
      </c>
      <c r="R38" s="11">
        <v>0</v>
      </c>
      <c r="S38" s="11">
        <v>2</v>
      </c>
      <c r="T38" s="11">
        <v>0</v>
      </c>
      <c r="U38" s="11">
        <v>0</v>
      </c>
      <c r="V38" s="11">
        <v>0</v>
      </c>
      <c r="W38" s="11">
        <v>0</v>
      </c>
      <c r="X38" s="11">
        <v>0</v>
      </c>
      <c r="Y38" s="11">
        <v>0</v>
      </c>
      <c r="Z38" s="11">
        <v>0</v>
      </c>
      <c r="AA38" s="11">
        <v>0</v>
      </c>
      <c r="AB38" s="11">
        <v>0</v>
      </c>
      <c r="AC38" s="11">
        <v>0</v>
      </c>
      <c r="AD38" s="11">
        <v>0</v>
      </c>
      <c r="AE38" s="11">
        <v>0</v>
      </c>
      <c r="AF38" s="11">
        <v>0</v>
      </c>
      <c r="AG38" s="11">
        <v>0</v>
      </c>
      <c r="AH38" s="11">
        <v>0</v>
      </c>
      <c r="AI38" s="11">
        <v>0</v>
      </c>
      <c r="AJ38" s="11">
        <v>0</v>
      </c>
      <c r="AK38" s="11">
        <v>0</v>
      </c>
      <c r="AL38" s="11">
        <v>0</v>
      </c>
      <c r="AM38" s="11">
        <v>0</v>
      </c>
      <c r="AN38" s="11">
        <v>0</v>
      </c>
      <c r="AO38" s="11">
        <v>0</v>
      </c>
      <c r="AP38" s="11">
        <v>0</v>
      </c>
      <c r="AQ38" s="11">
        <v>0</v>
      </c>
      <c r="AR38" s="11">
        <v>0</v>
      </c>
      <c r="AS38" s="11">
        <v>0</v>
      </c>
      <c r="AT38" s="11">
        <v>0</v>
      </c>
      <c r="AU38" s="11">
        <v>0</v>
      </c>
      <c r="AV38" s="11">
        <v>0</v>
      </c>
      <c r="AW38" s="11">
        <v>0</v>
      </c>
      <c r="AX38" s="11">
        <v>0</v>
      </c>
      <c r="AY38" s="11">
        <v>0</v>
      </c>
      <c r="AZ38" s="11">
        <v>0</v>
      </c>
      <c r="BA38" s="11">
        <v>0</v>
      </c>
      <c r="BB38" s="11">
        <v>0</v>
      </c>
      <c r="BC38" s="11">
        <v>0</v>
      </c>
      <c r="BD38" s="11">
        <v>0</v>
      </c>
      <c r="BE38" s="11">
        <v>0</v>
      </c>
      <c r="BF38" s="11">
        <v>0</v>
      </c>
      <c r="BG38" s="11">
        <v>0</v>
      </c>
      <c r="BH38" s="11">
        <v>0</v>
      </c>
      <c r="BI38" s="11">
        <v>0</v>
      </c>
      <c r="BJ38" s="11">
        <v>0</v>
      </c>
      <c r="BK38" s="11">
        <v>0</v>
      </c>
      <c r="BL38" s="11">
        <v>0</v>
      </c>
      <c r="BM38" s="11">
        <v>0</v>
      </c>
      <c r="BN38" s="11">
        <v>0</v>
      </c>
      <c r="BO38" s="11">
        <v>0</v>
      </c>
      <c r="BP38"/>
      <c r="BT38"/>
      <c r="BX38"/>
      <c r="CA38"/>
      <c r="CE38"/>
      <c r="CI38"/>
      <c r="CM38"/>
      <c r="CQ38"/>
      <c r="CU38"/>
      <c r="CV38" s="20"/>
      <c r="CX38" s="20"/>
      <c r="CY38" s="20"/>
      <c r="DC38"/>
      <c r="DG38"/>
      <c r="DK38"/>
    </row>
    <row r="39" spans="1:115" x14ac:dyDescent="0.2">
      <c r="D39" s="21" t="s">
        <v>22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1">
        <v>3</v>
      </c>
      <c r="N39" s="11">
        <v>1</v>
      </c>
      <c r="O39" s="11">
        <v>0</v>
      </c>
      <c r="P39" s="11">
        <v>0</v>
      </c>
      <c r="Q39" s="11">
        <v>0</v>
      </c>
      <c r="R39" s="11">
        <v>5</v>
      </c>
      <c r="S39" s="11">
        <v>0</v>
      </c>
      <c r="T39" s="11">
        <v>0</v>
      </c>
      <c r="U39" s="11">
        <v>1</v>
      </c>
      <c r="V39" s="11">
        <v>0</v>
      </c>
      <c r="W39" s="11">
        <v>0</v>
      </c>
      <c r="X39" s="11">
        <v>0</v>
      </c>
      <c r="Y39" s="11">
        <v>0</v>
      </c>
      <c r="Z39" s="11">
        <v>0</v>
      </c>
      <c r="AA39" s="11">
        <v>2</v>
      </c>
      <c r="AB39" s="11">
        <v>0</v>
      </c>
      <c r="AC39" s="11">
        <v>6</v>
      </c>
      <c r="AD39" s="11">
        <v>0</v>
      </c>
      <c r="AE39" s="11">
        <v>3</v>
      </c>
      <c r="AF39" s="11">
        <v>4</v>
      </c>
      <c r="AG39" s="11">
        <v>0</v>
      </c>
      <c r="AH39" s="11">
        <v>0</v>
      </c>
      <c r="AI39" s="11">
        <v>0</v>
      </c>
      <c r="AJ39" s="11">
        <v>0</v>
      </c>
      <c r="AK39" s="11">
        <v>0</v>
      </c>
      <c r="AL39" s="11">
        <v>2</v>
      </c>
      <c r="AM39" s="11">
        <v>0</v>
      </c>
      <c r="AN39" s="11">
        <v>2</v>
      </c>
      <c r="AO39" s="11">
        <v>0</v>
      </c>
      <c r="AP39" s="11">
        <v>1</v>
      </c>
      <c r="AQ39" s="11">
        <v>0</v>
      </c>
      <c r="AR39" s="11">
        <v>0</v>
      </c>
      <c r="AS39" s="11">
        <v>1</v>
      </c>
      <c r="AT39" s="11">
        <v>1</v>
      </c>
      <c r="AU39" s="11">
        <v>1</v>
      </c>
      <c r="AV39" s="11">
        <v>0</v>
      </c>
      <c r="AW39" s="11">
        <v>0</v>
      </c>
      <c r="AX39" s="11">
        <v>0</v>
      </c>
      <c r="AY39" s="11">
        <v>0</v>
      </c>
      <c r="AZ39" s="11">
        <v>0</v>
      </c>
      <c r="BA39" s="11">
        <v>0</v>
      </c>
      <c r="BB39" s="11">
        <v>5</v>
      </c>
      <c r="BC39" s="11">
        <v>6</v>
      </c>
      <c r="BD39" s="11">
        <v>0</v>
      </c>
      <c r="BE39" s="11">
        <v>0</v>
      </c>
      <c r="BF39" s="11">
        <v>0</v>
      </c>
      <c r="BG39" s="11">
        <v>0</v>
      </c>
      <c r="BH39" s="11">
        <v>0</v>
      </c>
      <c r="BI39" s="11">
        <v>7</v>
      </c>
      <c r="BJ39" s="11">
        <v>2</v>
      </c>
      <c r="BK39" s="11">
        <v>5</v>
      </c>
      <c r="BL39" s="11">
        <v>0</v>
      </c>
      <c r="BM39" s="11">
        <v>0</v>
      </c>
      <c r="BN39" s="11">
        <v>7</v>
      </c>
      <c r="BO39" s="11">
        <v>0</v>
      </c>
      <c r="BP39"/>
      <c r="BR39">
        <v>3</v>
      </c>
      <c r="BS39">
        <v>1</v>
      </c>
      <c r="BT39">
        <v>1</v>
      </c>
      <c r="BW39">
        <v>1</v>
      </c>
      <c r="BX39">
        <v>1</v>
      </c>
      <c r="BY39">
        <v>7</v>
      </c>
      <c r="BZ39">
        <v>4</v>
      </c>
      <c r="CA39"/>
      <c r="CC39">
        <v>1</v>
      </c>
      <c r="CE39">
        <v>1</v>
      </c>
      <c r="CG39">
        <v>2</v>
      </c>
      <c r="CH39">
        <v>1</v>
      </c>
      <c r="CI39"/>
      <c r="CK39">
        <v>1</v>
      </c>
      <c r="CL39">
        <v>11</v>
      </c>
      <c r="CM39">
        <v>2</v>
      </c>
      <c r="CO39">
        <v>5</v>
      </c>
      <c r="CP39">
        <v>1</v>
      </c>
      <c r="CQ39">
        <v>9</v>
      </c>
      <c r="CS39">
        <v>4</v>
      </c>
      <c r="CU39">
        <v>8</v>
      </c>
      <c r="CV39" s="20">
        <v>9</v>
      </c>
      <c r="CW39">
        <v>4</v>
      </c>
      <c r="CX39" s="20">
        <v>4</v>
      </c>
      <c r="CY39" s="20">
        <v>3</v>
      </c>
      <c r="CZ39" s="20">
        <v>7</v>
      </c>
      <c r="DA39" s="20">
        <v>1</v>
      </c>
      <c r="DB39" s="20">
        <v>2</v>
      </c>
      <c r="DC39"/>
      <c r="DG39"/>
      <c r="DK39"/>
    </row>
    <row r="40" spans="1:115" x14ac:dyDescent="0.2">
      <c r="D40" s="21" t="s">
        <v>23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1">
        <v>0</v>
      </c>
      <c r="N40" s="11">
        <v>0</v>
      </c>
      <c r="O40" s="11">
        <v>0</v>
      </c>
      <c r="P40" s="11">
        <v>0</v>
      </c>
      <c r="Q40" s="11">
        <v>0</v>
      </c>
      <c r="R40" s="11">
        <v>0</v>
      </c>
      <c r="S40" s="11">
        <v>2</v>
      </c>
      <c r="T40" s="11">
        <v>0</v>
      </c>
      <c r="U40" s="11">
        <v>0</v>
      </c>
      <c r="V40" s="11">
        <v>0</v>
      </c>
      <c r="W40" s="11">
        <v>0</v>
      </c>
      <c r="X40" s="11">
        <v>0</v>
      </c>
      <c r="Y40" s="11">
        <v>0</v>
      </c>
      <c r="Z40" s="11">
        <v>0</v>
      </c>
      <c r="AA40" s="11">
        <v>0</v>
      </c>
      <c r="AB40" s="11">
        <v>0</v>
      </c>
      <c r="AC40" s="11">
        <v>0</v>
      </c>
      <c r="AD40" s="11">
        <v>0</v>
      </c>
      <c r="AE40" s="11">
        <v>0</v>
      </c>
      <c r="AF40" s="11">
        <v>0</v>
      </c>
      <c r="AG40" s="11">
        <v>0</v>
      </c>
      <c r="AH40" s="11">
        <v>0</v>
      </c>
      <c r="AI40" s="11">
        <v>0</v>
      </c>
      <c r="AJ40" s="11">
        <v>0</v>
      </c>
      <c r="AK40" s="11">
        <v>0</v>
      </c>
      <c r="AL40" s="11">
        <v>0</v>
      </c>
      <c r="AM40" s="11">
        <v>0</v>
      </c>
      <c r="AN40" s="11">
        <v>0</v>
      </c>
      <c r="AO40" s="11">
        <v>0</v>
      </c>
      <c r="AP40" s="11">
        <v>0</v>
      </c>
      <c r="AQ40" s="11">
        <v>0</v>
      </c>
      <c r="AR40" s="11">
        <v>0</v>
      </c>
      <c r="AS40" s="11">
        <v>0</v>
      </c>
      <c r="AT40" s="11">
        <v>0</v>
      </c>
      <c r="AU40" s="11">
        <v>0</v>
      </c>
      <c r="AV40" s="11">
        <v>0</v>
      </c>
      <c r="AW40" s="11">
        <v>0</v>
      </c>
      <c r="AX40" s="11">
        <v>0</v>
      </c>
      <c r="AY40" s="11">
        <v>0</v>
      </c>
      <c r="AZ40" s="11">
        <v>0</v>
      </c>
      <c r="BA40" s="11">
        <v>0</v>
      </c>
      <c r="BB40" s="11">
        <v>0</v>
      </c>
      <c r="BC40" s="11">
        <v>0</v>
      </c>
      <c r="BD40" s="11">
        <v>0</v>
      </c>
      <c r="BE40" s="11">
        <v>0</v>
      </c>
      <c r="BF40" s="11">
        <v>0</v>
      </c>
      <c r="BG40" s="11">
        <v>0</v>
      </c>
      <c r="BH40" s="11">
        <v>0</v>
      </c>
      <c r="BI40" s="11">
        <v>0</v>
      </c>
      <c r="BJ40" s="11">
        <v>0</v>
      </c>
      <c r="BK40" s="11">
        <v>0</v>
      </c>
      <c r="BL40" s="11">
        <v>0</v>
      </c>
      <c r="BM40" s="11">
        <v>0</v>
      </c>
      <c r="BN40" s="11">
        <v>0</v>
      </c>
      <c r="BO40" s="11">
        <v>0</v>
      </c>
      <c r="BP40"/>
      <c r="BT40"/>
      <c r="BX40"/>
      <c r="CA40"/>
      <c r="CE40"/>
      <c r="CI40"/>
      <c r="CM40"/>
      <c r="CQ40"/>
      <c r="CU40"/>
      <c r="CV40" s="20"/>
      <c r="CX40" s="20"/>
      <c r="CY40" s="20"/>
      <c r="DC40"/>
      <c r="DG40"/>
      <c r="DK40"/>
    </row>
    <row r="41" spans="1:115" x14ac:dyDescent="0.2">
      <c r="D41" s="20" t="s">
        <v>187</v>
      </c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>
        <v>2</v>
      </c>
      <c r="AH41" s="11"/>
      <c r="AI41" s="11"/>
      <c r="AJ41" s="11">
        <v>0</v>
      </c>
      <c r="AK41" s="11"/>
      <c r="AL41" s="11"/>
      <c r="AM41" s="11"/>
      <c r="AN41" s="11"/>
      <c r="AO41" s="11"/>
      <c r="AP41" s="11"/>
      <c r="AQ41" s="11">
        <v>0</v>
      </c>
      <c r="AR41" s="11">
        <v>0</v>
      </c>
      <c r="AS41" s="11">
        <v>0</v>
      </c>
      <c r="AT41" s="11">
        <v>0</v>
      </c>
      <c r="AU41" s="11">
        <v>0</v>
      </c>
      <c r="AV41" s="11">
        <v>0</v>
      </c>
      <c r="AW41" s="11">
        <v>1</v>
      </c>
      <c r="AX41" s="11">
        <v>0</v>
      </c>
      <c r="AY41" s="11">
        <v>0</v>
      </c>
      <c r="AZ41" s="11">
        <v>0</v>
      </c>
      <c r="BA41" s="11">
        <v>1</v>
      </c>
      <c r="BB41" s="11">
        <v>0</v>
      </c>
      <c r="BC41" s="11">
        <v>0</v>
      </c>
      <c r="BD41" s="11">
        <v>0</v>
      </c>
      <c r="BE41" s="11">
        <v>0</v>
      </c>
      <c r="BF41" s="11">
        <v>0</v>
      </c>
      <c r="BG41" s="11">
        <v>0</v>
      </c>
      <c r="BH41" s="11">
        <v>0</v>
      </c>
      <c r="BI41" s="11">
        <v>0</v>
      </c>
      <c r="BJ41" s="11">
        <v>0</v>
      </c>
      <c r="BK41" s="11">
        <v>0</v>
      </c>
      <c r="BL41" s="11">
        <v>0</v>
      </c>
      <c r="BM41" s="11">
        <v>0</v>
      </c>
      <c r="BN41" s="11">
        <v>0</v>
      </c>
      <c r="BO41" s="11">
        <v>0</v>
      </c>
      <c r="BP41"/>
      <c r="BT41"/>
      <c r="BX41"/>
      <c r="CA41"/>
      <c r="CE41"/>
      <c r="CI41"/>
      <c r="CM41"/>
      <c r="CQ41"/>
      <c r="CU41"/>
      <c r="CV41" s="20"/>
      <c r="CX41" s="20"/>
      <c r="CY41" s="20"/>
      <c r="DC41"/>
      <c r="DG41"/>
      <c r="DK41"/>
    </row>
    <row r="42" spans="1:115" x14ac:dyDescent="0.2">
      <c r="D42" s="21" t="s">
        <v>24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6</v>
      </c>
      <c r="M42" s="11">
        <v>9</v>
      </c>
      <c r="N42" s="11">
        <v>9</v>
      </c>
      <c r="O42" s="11">
        <v>8</v>
      </c>
      <c r="P42" s="11">
        <v>0</v>
      </c>
      <c r="Q42" s="11">
        <v>0</v>
      </c>
      <c r="R42" s="11">
        <v>0</v>
      </c>
      <c r="S42" s="11">
        <v>0</v>
      </c>
      <c r="T42" s="11">
        <v>0</v>
      </c>
      <c r="U42" s="11">
        <v>0</v>
      </c>
      <c r="V42" s="11">
        <v>0</v>
      </c>
      <c r="W42" s="11">
        <v>0</v>
      </c>
      <c r="X42" s="11">
        <v>0</v>
      </c>
      <c r="Y42" s="11">
        <v>0</v>
      </c>
      <c r="Z42" s="11">
        <v>0</v>
      </c>
      <c r="AA42" s="11">
        <v>0</v>
      </c>
      <c r="AB42" s="11">
        <v>0</v>
      </c>
      <c r="AC42" s="11">
        <v>0</v>
      </c>
      <c r="AD42" s="11">
        <v>0</v>
      </c>
      <c r="AE42" s="11">
        <v>0</v>
      </c>
      <c r="AF42" s="11">
        <v>0</v>
      </c>
      <c r="AG42" s="11">
        <v>0</v>
      </c>
      <c r="AH42" s="11">
        <v>0</v>
      </c>
      <c r="AI42" s="11">
        <v>0</v>
      </c>
      <c r="AJ42" s="11">
        <v>0</v>
      </c>
      <c r="AK42" s="11">
        <v>0</v>
      </c>
      <c r="AL42" s="11">
        <v>0</v>
      </c>
      <c r="AM42" s="11">
        <v>0</v>
      </c>
      <c r="AN42" s="11">
        <v>0</v>
      </c>
      <c r="AO42" s="11">
        <v>0</v>
      </c>
      <c r="AP42" s="11">
        <v>0</v>
      </c>
      <c r="AQ42" s="11">
        <v>0</v>
      </c>
      <c r="AR42" s="11">
        <v>0</v>
      </c>
      <c r="AS42" s="11">
        <v>0</v>
      </c>
      <c r="AT42" s="11">
        <v>0</v>
      </c>
      <c r="AU42" s="11">
        <v>0</v>
      </c>
      <c r="AV42" s="11">
        <v>0</v>
      </c>
      <c r="AW42" s="11">
        <v>0</v>
      </c>
      <c r="AX42" s="11">
        <v>0</v>
      </c>
      <c r="AY42" s="11">
        <v>0</v>
      </c>
      <c r="AZ42" s="11">
        <v>0</v>
      </c>
      <c r="BA42" s="11">
        <v>0</v>
      </c>
      <c r="BB42" s="11">
        <v>0</v>
      </c>
      <c r="BC42" s="11">
        <v>0</v>
      </c>
      <c r="BD42" s="11">
        <v>0</v>
      </c>
      <c r="BE42" s="11">
        <v>0</v>
      </c>
      <c r="BF42" s="11">
        <v>0</v>
      </c>
      <c r="BG42" s="11">
        <v>0</v>
      </c>
      <c r="BH42" s="11">
        <v>0</v>
      </c>
      <c r="BI42" s="11">
        <v>0</v>
      </c>
      <c r="BJ42" s="11">
        <v>0</v>
      </c>
      <c r="BK42" s="11">
        <v>0</v>
      </c>
      <c r="BL42" s="11">
        <v>0</v>
      </c>
      <c r="BM42" s="11">
        <v>0</v>
      </c>
      <c r="BN42" s="11">
        <v>0</v>
      </c>
      <c r="BO42" s="11">
        <v>0</v>
      </c>
      <c r="BP42"/>
      <c r="BT42"/>
      <c r="BX42"/>
      <c r="CA42"/>
      <c r="CE42"/>
      <c r="CI42"/>
      <c r="CM42"/>
      <c r="CQ42"/>
      <c r="CU42"/>
      <c r="CV42" s="20"/>
      <c r="CX42" s="20"/>
      <c r="CY42" s="20"/>
      <c r="DA42">
        <v>1</v>
      </c>
      <c r="DC42"/>
      <c r="DG42"/>
      <c r="DK42"/>
    </row>
    <row r="43" spans="1:115" x14ac:dyDescent="0.2">
      <c r="D43" s="21" t="s">
        <v>251</v>
      </c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  <c r="BM43" s="11"/>
      <c r="BN43" s="11"/>
      <c r="BO43" s="11"/>
      <c r="BP43"/>
      <c r="BT43"/>
      <c r="BX43"/>
      <c r="CA43">
        <v>3</v>
      </c>
      <c r="CE43"/>
      <c r="CI43"/>
      <c r="CM43"/>
      <c r="CQ43"/>
      <c r="CU43"/>
      <c r="CV43" s="20"/>
      <c r="CX43" s="20"/>
      <c r="CY43" s="20"/>
      <c r="DC43"/>
      <c r="DG43"/>
      <c r="DK43"/>
    </row>
    <row r="44" spans="1:115" x14ac:dyDescent="0.2">
      <c r="A44" t="s">
        <v>119</v>
      </c>
      <c r="B44" s="32" t="s">
        <v>130</v>
      </c>
      <c r="C44" s="32"/>
      <c r="D44" s="20" t="s">
        <v>25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3</v>
      </c>
      <c r="K44" s="11">
        <v>1</v>
      </c>
      <c r="L44" s="11">
        <v>1</v>
      </c>
      <c r="M44" s="11">
        <v>16</v>
      </c>
      <c r="N44" s="11">
        <v>25</v>
      </c>
      <c r="O44" s="11">
        <v>17</v>
      </c>
      <c r="P44" s="11">
        <v>22</v>
      </c>
      <c r="Q44" s="11">
        <v>15</v>
      </c>
      <c r="R44" s="11">
        <v>24</v>
      </c>
      <c r="S44" s="11">
        <v>27</v>
      </c>
      <c r="T44" s="11">
        <v>37</v>
      </c>
      <c r="U44" s="11">
        <v>23</v>
      </c>
      <c r="V44" s="11">
        <v>13</v>
      </c>
      <c r="W44" s="11">
        <v>21</v>
      </c>
      <c r="X44" s="11">
        <v>27</v>
      </c>
      <c r="Y44" s="11">
        <v>8</v>
      </c>
      <c r="Z44" s="11">
        <v>28</v>
      </c>
      <c r="AA44" s="11">
        <v>44</v>
      </c>
      <c r="AB44" s="11">
        <v>55</v>
      </c>
      <c r="AC44" s="11">
        <v>37</v>
      </c>
      <c r="AD44" s="11">
        <v>24</v>
      </c>
      <c r="AE44" s="11">
        <v>25</v>
      </c>
      <c r="AF44" s="11">
        <v>34</v>
      </c>
      <c r="AG44" s="11">
        <v>31</v>
      </c>
      <c r="AH44" s="11">
        <v>20</v>
      </c>
      <c r="AI44" s="11">
        <v>18</v>
      </c>
      <c r="AJ44" s="11">
        <v>24</v>
      </c>
      <c r="AK44" s="11">
        <v>13</v>
      </c>
      <c r="AL44" s="11">
        <v>20</v>
      </c>
      <c r="AM44" s="11">
        <v>51</v>
      </c>
      <c r="AN44" s="11">
        <v>32</v>
      </c>
      <c r="AO44" s="11">
        <v>17</v>
      </c>
      <c r="AP44" s="11">
        <v>10</v>
      </c>
      <c r="AQ44" s="11">
        <v>22</v>
      </c>
      <c r="AR44" s="11">
        <v>16</v>
      </c>
      <c r="AS44" s="11">
        <v>24</v>
      </c>
      <c r="AT44" s="11">
        <v>19</v>
      </c>
      <c r="AU44" s="11">
        <v>24</v>
      </c>
      <c r="AV44" s="11">
        <v>19</v>
      </c>
      <c r="AW44" s="11">
        <v>30</v>
      </c>
      <c r="AX44" s="11">
        <v>25</v>
      </c>
      <c r="AY44" s="11">
        <v>32</v>
      </c>
      <c r="AZ44" s="11">
        <v>13</v>
      </c>
      <c r="BA44" s="11">
        <v>18</v>
      </c>
      <c r="BB44" s="11">
        <v>21</v>
      </c>
      <c r="BC44" s="11">
        <v>17</v>
      </c>
      <c r="BD44" s="11">
        <v>36</v>
      </c>
      <c r="BE44" s="11">
        <v>13</v>
      </c>
      <c r="BF44" s="11">
        <v>31</v>
      </c>
      <c r="BG44" s="11">
        <v>19</v>
      </c>
      <c r="BH44" s="11">
        <v>37</v>
      </c>
      <c r="BI44" s="11">
        <v>32</v>
      </c>
      <c r="BJ44" s="11">
        <v>19</v>
      </c>
      <c r="BK44" s="11">
        <v>17</v>
      </c>
      <c r="BL44" s="11">
        <v>28</v>
      </c>
      <c r="BM44" s="11">
        <v>24</v>
      </c>
      <c r="BN44" s="11">
        <v>26</v>
      </c>
      <c r="BO44" s="11">
        <v>27</v>
      </c>
      <c r="BP44" s="11">
        <v>31</v>
      </c>
      <c r="BQ44" s="11">
        <v>34</v>
      </c>
      <c r="BR44" s="11">
        <v>29</v>
      </c>
      <c r="BS44" s="11">
        <v>20</v>
      </c>
      <c r="BT44" s="11">
        <v>14</v>
      </c>
      <c r="BU44" s="11">
        <v>29</v>
      </c>
      <c r="BV44" s="11">
        <v>22</v>
      </c>
      <c r="BW44" s="11">
        <v>23</v>
      </c>
      <c r="BX44" s="11">
        <v>21</v>
      </c>
      <c r="BY44" s="11">
        <v>21</v>
      </c>
      <c r="BZ44" s="11">
        <v>33</v>
      </c>
      <c r="CA44" s="11">
        <v>38</v>
      </c>
      <c r="CB44" s="11">
        <v>30</v>
      </c>
      <c r="CC44" s="11">
        <v>18</v>
      </c>
      <c r="CD44" s="11">
        <v>22</v>
      </c>
      <c r="CE44" s="63">
        <v>20</v>
      </c>
      <c r="CF44">
        <v>43</v>
      </c>
      <c r="CG44">
        <v>20</v>
      </c>
      <c r="CH44">
        <v>13</v>
      </c>
      <c r="CI44">
        <v>26</v>
      </c>
      <c r="CJ44">
        <v>39</v>
      </c>
      <c r="CK44">
        <v>31</v>
      </c>
      <c r="CL44">
        <v>52</v>
      </c>
      <c r="CM44">
        <v>35</v>
      </c>
      <c r="CN44">
        <v>54</v>
      </c>
      <c r="CO44">
        <v>42</v>
      </c>
      <c r="CP44">
        <v>40</v>
      </c>
      <c r="CQ44">
        <v>21</v>
      </c>
      <c r="CR44">
        <v>16</v>
      </c>
      <c r="CS44">
        <v>21</v>
      </c>
      <c r="CT44">
        <v>19</v>
      </c>
      <c r="CU44">
        <v>22</v>
      </c>
      <c r="CV44" s="20">
        <v>27</v>
      </c>
      <c r="CW44">
        <v>39</v>
      </c>
      <c r="CX44" s="20">
        <v>38</v>
      </c>
      <c r="CY44" s="20">
        <v>28</v>
      </c>
      <c r="CZ44" s="20">
        <v>26</v>
      </c>
      <c r="DA44" s="20">
        <v>9</v>
      </c>
      <c r="DB44" s="20">
        <v>22</v>
      </c>
      <c r="DC44"/>
      <c r="DG44"/>
      <c r="DK44"/>
    </row>
    <row r="45" spans="1:115" x14ac:dyDescent="0.2">
      <c r="A45" t="s">
        <v>119</v>
      </c>
      <c r="B45" s="32" t="s">
        <v>130</v>
      </c>
      <c r="C45" s="32"/>
      <c r="D45" s="20" t="s">
        <v>164</v>
      </c>
      <c r="E45" s="11">
        <v>0</v>
      </c>
      <c r="F45" s="11">
        <v>0</v>
      </c>
      <c r="G45" s="11">
        <v>1</v>
      </c>
      <c r="H45" s="11">
        <v>0</v>
      </c>
      <c r="I45" s="11">
        <v>0</v>
      </c>
      <c r="J45" s="11">
        <v>0</v>
      </c>
      <c r="K45" s="11">
        <v>0</v>
      </c>
      <c r="L45" s="11">
        <v>7</v>
      </c>
      <c r="M45" s="11">
        <v>1</v>
      </c>
      <c r="N45" s="11">
        <v>14</v>
      </c>
      <c r="O45" s="11">
        <v>0</v>
      </c>
      <c r="P45" s="11">
        <v>6</v>
      </c>
      <c r="Q45" s="11">
        <v>9</v>
      </c>
      <c r="R45" s="11">
        <v>3</v>
      </c>
      <c r="S45" s="11">
        <v>18</v>
      </c>
      <c r="T45" s="11">
        <v>12</v>
      </c>
      <c r="U45" s="11">
        <v>21</v>
      </c>
      <c r="V45" s="11">
        <v>8</v>
      </c>
      <c r="W45" s="11">
        <v>10</v>
      </c>
      <c r="X45" s="11">
        <v>34</v>
      </c>
      <c r="Y45" s="11">
        <v>23</v>
      </c>
      <c r="Z45" s="11">
        <v>6</v>
      </c>
      <c r="AA45" s="11">
        <v>13</v>
      </c>
      <c r="AB45" s="11">
        <v>7</v>
      </c>
      <c r="AC45" s="11">
        <v>9</v>
      </c>
      <c r="AD45" s="11">
        <v>16</v>
      </c>
      <c r="AE45" s="11">
        <v>25</v>
      </c>
      <c r="AF45" s="11">
        <v>15</v>
      </c>
      <c r="AG45" s="11">
        <v>9</v>
      </c>
      <c r="AH45" s="11">
        <v>22</v>
      </c>
      <c r="AI45" s="11">
        <v>10</v>
      </c>
      <c r="AJ45" s="11">
        <v>5</v>
      </c>
      <c r="AK45" s="11">
        <v>13</v>
      </c>
      <c r="AL45" s="11">
        <v>6</v>
      </c>
      <c r="AM45" s="11">
        <v>12</v>
      </c>
      <c r="AN45" s="11">
        <v>14</v>
      </c>
      <c r="AO45" s="11">
        <v>27</v>
      </c>
      <c r="AP45" s="11">
        <v>19</v>
      </c>
      <c r="AQ45" s="11">
        <v>30</v>
      </c>
      <c r="AR45" s="11">
        <v>21</v>
      </c>
      <c r="AS45" s="11">
        <v>8</v>
      </c>
      <c r="AT45" s="11">
        <v>13</v>
      </c>
      <c r="AU45" s="11">
        <v>7</v>
      </c>
      <c r="AV45" s="11">
        <v>4</v>
      </c>
      <c r="AW45" s="11">
        <v>8</v>
      </c>
      <c r="AX45" s="11">
        <v>23</v>
      </c>
      <c r="AY45" s="11">
        <v>44</v>
      </c>
      <c r="AZ45" s="11">
        <v>26</v>
      </c>
      <c r="BA45" s="11">
        <v>21</v>
      </c>
      <c r="BB45" s="11">
        <v>26</v>
      </c>
      <c r="BC45" s="11">
        <v>17</v>
      </c>
      <c r="BD45" s="11">
        <v>16</v>
      </c>
      <c r="BE45" s="11">
        <v>17</v>
      </c>
      <c r="BF45" s="11">
        <v>25</v>
      </c>
      <c r="BG45" s="11">
        <v>8</v>
      </c>
      <c r="BH45" s="11">
        <v>18</v>
      </c>
      <c r="BI45" s="11">
        <v>9</v>
      </c>
      <c r="BJ45" s="11">
        <v>18</v>
      </c>
      <c r="BK45" s="11">
        <v>31</v>
      </c>
      <c r="BL45" s="11">
        <v>17</v>
      </c>
      <c r="BM45" s="11">
        <v>23</v>
      </c>
      <c r="BN45" s="11">
        <v>53</v>
      </c>
      <c r="BO45" s="11">
        <v>65</v>
      </c>
      <c r="BP45" s="11">
        <v>34</v>
      </c>
      <c r="BQ45" s="11">
        <v>40</v>
      </c>
      <c r="BR45" s="11">
        <v>23</v>
      </c>
      <c r="BS45" s="11">
        <v>25</v>
      </c>
      <c r="BT45" s="11">
        <v>25</v>
      </c>
      <c r="BU45" s="11">
        <v>13</v>
      </c>
      <c r="BV45" s="11">
        <v>23</v>
      </c>
      <c r="BW45" s="11">
        <v>12</v>
      </c>
      <c r="BX45" s="11">
        <v>29</v>
      </c>
      <c r="BY45" s="11">
        <v>28</v>
      </c>
      <c r="BZ45" s="11">
        <v>57</v>
      </c>
      <c r="CA45" s="11">
        <v>51</v>
      </c>
      <c r="CB45" s="11">
        <v>32</v>
      </c>
      <c r="CC45" s="11">
        <v>20</v>
      </c>
      <c r="CD45" s="11">
        <v>34</v>
      </c>
      <c r="CE45" s="63">
        <v>6</v>
      </c>
      <c r="CF45">
        <v>25</v>
      </c>
      <c r="CG45">
        <v>18</v>
      </c>
      <c r="CH45">
        <v>24</v>
      </c>
      <c r="CI45">
        <v>14</v>
      </c>
      <c r="CJ45">
        <v>30</v>
      </c>
      <c r="CK45">
        <v>30</v>
      </c>
      <c r="CL45">
        <v>16</v>
      </c>
      <c r="CM45">
        <v>39</v>
      </c>
      <c r="CN45">
        <v>31</v>
      </c>
      <c r="CO45">
        <v>19</v>
      </c>
      <c r="CP45">
        <v>23</v>
      </c>
      <c r="CQ45">
        <v>28</v>
      </c>
      <c r="CR45">
        <v>23</v>
      </c>
      <c r="CS45">
        <v>27</v>
      </c>
      <c r="CT45">
        <v>23</v>
      </c>
      <c r="CU45">
        <v>11</v>
      </c>
      <c r="CV45" s="20">
        <v>38</v>
      </c>
      <c r="CW45">
        <v>25</v>
      </c>
      <c r="CX45" s="20">
        <v>15</v>
      </c>
      <c r="CY45" s="20">
        <v>34</v>
      </c>
      <c r="CZ45" s="20">
        <v>19</v>
      </c>
      <c r="DA45" s="20">
        <v>25</v>
      </c>
      <c r="DB45" s="20">
        <v>17</v>
      </c>
      <c r="DC45"/>
      <c r="DG45"/>
      <c r="DK45"/>
    </row>
    <row r="46" spans="1:115" x14ac:dyDescent="0.2">
      <c r="D46" s="21" t="s">
        <v>26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2</v>
      </c>
      <c r="M46" s="11">
        <v>4</v>
      </c>
      <c r="N46" s="11">
        <v>11</v>
      </c>
      <c r="O46" s="11">
        <v>0</v>
      </c>
      <c r="P46" s="11">
        <v>0</v>
      </c>
      <c r="Q46" s="11">
        <v>3</v>
      </c>
      <c r="R46" s="11">
        <v>0</v>
      </c>
      <c r="S46" s="11">
        <v>3</v>
      </c>
      <c r="T46" s="11">
        <v>0</v>
      </c>
      <c r="U46" s="11">
        <v>4</v>
      </c>
      <c r="V46" s="11">
        <v>0</v>
      </c>
      <c r="W46" s="11">
        <v>0</v>
      </c>
      <c r="X46" s="11">
        <v>0</v>
      </c>
      <c r="Y46" s="11">
        <v>1</v>
      </c>
      <c r="Z46" s="11">
        <v>2</v>
      </c>
      <c r="AA46" s="11">
        <v>0</v>
      </c>
      <c r="AB46" s="11">
        <v>0</v>
      </c>
      <c r="AC46" s="11">
        <v>0</v>
      </c>
      <c r="AD46" s="11">
        <v>0</v>
      </c>
      <c r="AE46" s="11">
        <v>0</v>
      </c>
      <c r="AF46" s="11">
        <v>0</v>
      </c>
      <c r="AG46" s="11">
        <v>0</v>
      </c>
      <c r="AH46" s="11">
        <v>0</v>
      </c>
      <c r="AI46" s="11">
        <v>0</v>
      </c>
      <c r="AJ46" s="11">
        <v>0</v>
      </c>
      <c r="AK46" s="11">
        <v>0</v>
      </c>
      <c r="AL46" s="11">
        <v>0</v>
      </c>
      <c r="AM46" s="11">
        <v>0</v>
      </c>
      <c r="AN46" s="11">
        <v>0</v>
      </c>
      <c r="AO46" s="11">
        <v>0</v>
      </c>
      <c r="AP46" s="11">
        <v>0</v>
      </c>
      <c r="AQ46" s="11">
        <v>0</v>
      </c>
      <c r="AR46" s="11">
        <v>0</v>
      </c>
      <c r="AS46" s="11">
        <v>0</v>
      </c>
      <c r="AT46" s="11">
        <v>0</v>
      </c>
      <c r="AU46" s="11">
        <v>0</v>
      </c>
      <c r="AV46" s="11">
        <v>0</v>
      </c>
      <c r="AW46" s="11">
        <v>0</v>
      </c>
      <c r="AX46" s="11">
        <v>8</v>
      </c>
      <c r="AY46" s="11">
        <v>0</v>
      </c>
      <c r="AZ46" s="11">
        <v>0</v>
      </c>
      <c r="BA46" s="11">
        <v>0</v>
      </c>
      <c r="BB46" s="11">
        <v>1</v>
      </c>
      <c r="BC46" s="11">
        <v>0</v>
      </c>
      <c r="BD46" s="11">
        <v>0</v>
      </c>
      <c r="BE46" s="11">
        <v>4</v>
      </c>
      <c r="BF46" s="11">
        <v>4</v>
      </c>
      <c r="BG46" s="11">
        <v>3</v>
      </c>
      <c r="BH46" s="11">
        <v>0</v>
      </c>
      <c r="BI46" s="11">
        <v>8</v>
      </c>
      <c r="BJ46" s="11">
        <v>3</v>
      </c>
      <c r="BK46" s="11">
        <v>7</v>
      </c>
      <c r="BL46" s="11">
        <v>4</v>
      </c>
      <c r="BM46" s="11">
        <v>0</v>
      </c>
      <c r="BN46" s="11">
        <v>2</v>
      </c>
      <c r="BO46" s="11">
        <v>3</v>
      </c>
      <c r="BP46" s="11">
        <v>2</v>
      </c>
      <c r="BQ46" s="11">
        <v>2</v>
      </c>
      <c r="BR46" s="11">
        <v>3</v>
      </c>
      <c r="BS46" s="11">
        <v>2</v>
      </c>
      <c r="BT46" s="11">
        <v>5</v>
      </c>
      <c r="BV46">
        <v>2</v>
      </c>
      <c r="BW46">
        <v>2</v>
      </c>
      <c r="BX46"/>
      <c r="BY46">
        <v>1</v>
      </c>
      <c r="CA46" s="11">
        <v>4</v>
      </c>
      <c r="CB46">
        <v>2</v>
      </c>
      <c r="CC46">
        <v>6</v>
      </c>
      <c r="CE46"/>
      <c r="CI46">
        <v>3</v>
      </c>
      <c r="CK46">
        <v>1</v>
      </c>
      <c r="CM46"/>
      <c r="CQ46">
        <v>2</v>
      </c>
      <c r="CR46">
        <v>2</v>
      </c>
      <c r="CU46"/>
      <c r="CV46" s="20">
        <v>6</v>
      </c>
      <c r="CW46">
        <v>4</v>
      </c>
      <c r="CX46" s="20"/>
      <c r="CY46" s="20">
        <v>6</v>
      </c>
      <c r="DC46"/>
      <c r="DG46"/>
      <c r="DK46"/>
    </row>
    <row r="47" spans="1:115" x14ac:dyDescent="0.2">
      <c r="A47" t="s">
        <v>117</v>
      </c>
      <c r="B47" s="21" t="s">
        <v>128</v>
      </c>
      <c r="C47" s="21"/>
      <c r="D47" s="20" t="s">
        <v>27</v>
      </c>
      <c r="E47" s="11">
        <v>0</v>
      </c>
      <c r="F47" s="11">
        <v>0</v>
      </c>
      <c r="G47" s="11">
        <v>0</v>
      </c>
      <c r="H47" s="11">
        <v>0</v>
      </c>
      <c r="I47" s="11">
        <v>1</v>
      </c>
      <c r="J47" s="11">
        <v>0</v>
      </c>
      <c r="K47" s="11">
        <v>2</v>
      </c>
      <c r="L47" s="11">
        <v>2</v>
      </c>
      <c r="M47" s="11">
        <v>1</v>
      </c>
      <c r="N47" s="11">
        <v>0</v>
      </c>
      <c r="O47" s="11">
        <v>1</v>
      </c>
      <c r="P47" s="11">
        <v>0</v>
      </c>
      <c r="Q47" s="11">
        <v>9</v>
      </c>
      <c r="R47" s="11">
        <v>4</v>
      </c>
      <c r="S47" s="11">
        <v>0</v>
      </c>
      <c r="T47" s="11">
        <v>4</v>
      </c>
      <c r="U47" s="11">
        <v>3</v>
      </c>
      <c r="V47" s="11">
        <v>7</v>
      </c>
      <c r="W47" s="11">
        <v>14</v>
      </c>
      <c r="X47" s="11">
        <v>4</v>
      </c>
      <c r="Y47" s="11">
        <v>8</v>
      </c>
      <c r="Z47" s="11">
        <v>13</v>
      </c>
      <c r="AA47" s="11">
        <v>18</v>
      </c>
      <c r="AB47" s="11">
        <v>13</v>
      </c>
      <c r="AC47" s="11">
        <v>22</v>
      </c>
      <c r="AD47" s="11">
        <v>5</v>
      </c>
      <c r="AE47" s="11">
        <v>6</v>
      </c>
      <c r="AF47" s="11">
        <v>7</v>
      </c>
      <c r="AG47" s="11">
        <v>12</v>
      </c>
      <c r="AH47" s="11">
        <v>17</v>
      </c>
      <c r="AI47" s="11">
        <v>22</v>
      </c>
      <c r="AJ47" s="11">
        <v>10</v>
      </c>
      <c r="AK47" s="11">
        <v>12</v>
      </c>
      <c r="AL47" s="11">
        <v>18</v>
      </c>
      <c r="AM47" s="11">
        <v>23</v>
      </c>
      <c r="AN47" s="11">
        <v>19</v>
      </c>
      <c r="AO47" s="11">
        <v>7</v>
      </c>
      <c r="AP47" s="11">
        <v>4</v>
      </c>
      <c r="AQ47" s="11">
        <v>21</v>
      </c>
      <c r="AR47" s="11">
        <v>16</v>
      </c>
      <c r="AS47" s="11">
        <v>20</v>
      </c>
      <c r="AT47" s="11">
        <v>4</v>
      </c>
      <c r="AU47" s="11">
        <v>8</v>
      </c>
      <c r="AV47" s="11">
        <v>10</v>
      </c>
      <c r="AW47" s="11">
        <v>5</v>
      </c>
      <c r="AX47" s="11">
        <v>21</v>
      </c>
      <c r="AY47" s="11">
        <v>9</v>
      </c>
      <c r="AZ47" s="11">
        <v>8</v>
      </c>
      <c r="BA47" s="11">
        <v>13</v>
      </c>
      <c r="BB47" s="11">
        <v>15</v>
      </c>
      <c r="BC47" s="11">
        <v>28</v>
      </c>
      <c r="BD47" s="11">
        <v>6</v>
      </c>
      <c r="BE47" s="11">
        <v>6</v>
      </c>
      <c r="BF47" s="11">
        <v>7</v>
      </c>
      <c r="BG47" s="11">
        <v>6</v>
      </c>
      <c r="BH47" s="11">
        <v>3</v>
      </c>
      <c r="BI47" s="11">
        <v>11</v>
      </c>
      <c r="BJ47" s="11">
        <v>15</v>
      </c>
      <c r="BK47" s="11">
        <v>12</v>
      </c>
      <c r="BL47" s="11">
        <v>25</v>
      </c>
      <c r="BM47" s="11">
        <v>24</v>
      </c>
      <c r="BN47" s="11">
        <v>21</v>
      </c>
      <c r="BO47" s="11">
        <v>45</v>
      </c>
      <c r="BP47" s="11">
        <v>44</v>
      </c>
      <c r="BQ47" s="11">
        <v>37</v>
      </c>
      <c r="BR47" s="11">
        <v>29</v>
      </c>
      <c r="BS47" s="11">
        <v>50</v>
      </c>
      <c r="BT47" s="11">
        <v>24</v>
      </c>
      <c r="BU47" s="11">
        <v>22</v>
      </c>
      <c r="BV47" s="11">
        <v>19</v>
      </c>
      <c r="BW47" s="11">
        <v>24</v>
      </c>
      <c r="BX47" s="11">
        <v>12</v>
      </c>
      <c r="BY47" s="11">
        <v>21</v>
      </c>
      <c r="BZ47" s="11">
        <v>12</v>
      </c>
      <c r="CA47" s="11">
        <v>23</v>
      </c>
      <c r="CB47" s="11">
        <v>9</v>
      </c>
      <c r="CC47" s="11">
        <v>14</v>
      </c>
      <c r="CD47" s="11">
        <v>14</v>
      </c>
      <c r="CE47" s="63">
        <v>17</v>
      </c>
      <c r="CF47">
        <v>25</v>
      </c>
      <c r="CG47">
        <v>16</v>
      </c>
      <c r="CH47">
        <v>10</v>
      </c>
      <c r="CI47">
        <v>12</v>
      </c>
      <c r="CJ47">
        <v>17</v>
      </c>
      <c r="CK47">
        <v>11</v>
      </c>
      <c r="CL47">
        <v>18</v>
      </c>
      <c r="CM47">
        <v>22</v>
      </c>
      <c r="CN47">
        <v>22</v>
      </c>
      <c r="CO47">
        <v>25</v>
      </c>
      <c r="CP47">
        <v>27</v>
      </c>
      <c r="CQ47">
        <v>15</v>
      </c>
      <c r="CR47">
        <v>28</v>
      </c>
      <c r="CS47">
        <v>21</v>
      </c>
      <c r="CT47">
        <v>13</v>
      </c>
      <c r="CU47">
        <v>16</v>
      </c>
      <c r="CV47" s="20">
        <v>6</v>
      </c>
      <c r="CX47" s="20">
        <v>10</v>
      </c>
      <c r="CY47" s="20">
        <v>22</v>
      </c>
      <c r="CZ47" s="20">
        <v>6</v>
      </c>
      <c r="DA47" s="20">
        <v>5</v>
      </c>
      <c r="DB47" s="20">
        <v>8</v>
      </c>
      <c r="DC47"/>
      <c r="DG47"/>
      <c r="DK47"/>
    </row>
    <row r="48" spans="1:115" x14ac:dyDescent="0.2">
      <c r="A48" t="s">
        <v>116</v>
      </c>
      <c r="B48" s="23" t="s">
        <v>133</v>
      </c>
      <c r="C48" s="23"/>
      <c r="D48" s="20" t="s">
        <v>28</v>
      </c>
      <c r="E48" s="11">
        <v>0</v>
      </c>
      <c r="F48" s="11">
        <v>4</v>
      </c>
      <c r="G48" s="11">
        <v>2</v>
      </c>
      <c r="H48" s="11">
        <v>7</v>
      </c>
      <c r="I48" s="11">
        <v>14</v>
      </c>
      <c r="J48" s="11">
        <v>8</v>
      </c>
      <c r="K48" s="11">
        <v>16</v>
      </c>
      <c r="L48" s="11">
        <v>11</v>
      </c>
      <c r="M48" s="11">
        <v>12</v>
      </c>
      <c r="N48" s="11">
        <v>2</v>
      </c>
      <c r="O48" s="11">
        <v>2</v>
      </c>
      <c r="P48" s="11">
        <v>6</v>
      </c>
      <c r="Q48" s="11">
        <v>5</v>
      </c>
      <c r="R48" s="11">
        <v>7</v>
      </c>
      <c r="S48" s="11">
        <v>13</v>
      </c>
      <c r="T48" s="11">
        <v>24</v>
      </c>
      <c r="U48" s="11">
        <v>12</v>
      </c>
      <c r="V48" s="11">
        <v>29</v>
      </c>
      <c r="W48" s="11">
        <v>22</v>
      </c>
      <c r="X48" s="11">
        <v>30</v>
      </c>
      <c r="Y48" s="11">
        <v>10</v>
      </c>
      <c r="Z48" s="11">
        <v>15</v>
      </c>
      <c r="AA48" s="11">
        <v>19</v>
      </c>
      <c r="AB48" s="11">
        <v>24</v>
      </c>
      <c r="AC48" s="11">
        <v>34</v>
      </c>
      <c r="AD48" s="11">
        <v>43</v>
      </c>
      <c r="AE48" s="11">
        <v>59</v>
      </c>
      <c r="AF48" s="11">
        <v>71</v>
      </c>
      <c r="AG48" s="11">
        <v>45</v>
      </c>
      <c r="AH48" s="11">
        <v>34</v>
      </c>
      <c r="AI48" s="11">
        <v>31</v>
      </c>
      <c r="AJ48" s="11">
        <v>39</v>
      </c>
      <c r="AK48" s="11">
        <v>24</v>
      </c>
      <c r="AL48" s="11">
        <v>18</v>
      </c>
      <c r="AM48" s="11">
        <v>42</v>
      </c>
      <c r="AN48" s="11">
        <v>46</v>
      </c>
      <c r="AO48" s="11">
        <v>29</v>
      </c>
      <c r="AP48" s="11">
        <v>24</v>
      </c>
      <c r="AQ48" s="11">
        <v>32</v>
      </c>
      <c r="AR48" s="11">
        <v>17</v>
      </c>
      <c r="AS48" s="11">
        <v>26</v>
      </c>
      <c r="AT48" s="11">
        <v>30</v>
      </c>
      <c r="AU48" s="11">
        <v>14</v>
      </c>
      <c r="AV48" s="11">
        <v>21</v>
      </c>
      <c r="AW48" s="11">
        <v>17</v>
      </c>
      <c r="AX48" s="11">
        <v>16</v>
      </c>
      <c r="AY48" s="11">
        <v>15</v>
      </c>
      <c r="AZ48" s="11">
        <v>28</v>
      </c>
      <c r="BA48" s="11">
        <v>13</v>
      </c>
      <c r="BB48" s="11">
        <v>27</v>
      </c>
      <c r="BC48" s="11">
        <v>51</v>
      </c>
      <c r="BD48" s="11">
        <v>31</v>
      </c>
      <c r="BE48" s="11">
        <v>31</v>
      </c>
      <c r="BF48" s="11">
        <v>46</v>
      </c>
      <c r="BG48" s="11">
        <v>8</v>
      </c>
      <c r="BH48" s="11">
        <v>4</v>
      </c>
      <c r="BI48" s="11">
        <v>6</v>
      </c>
      <c r="BJ48" s="11">
        <v>0</v>
      </c>
      <c r="BK48" s="11">
        <v>13</v>
      </c>
      <c r="BL48" s="11">
        <v>21</v>
      </c>
      <c r="BM48" s="11">
        <v>11</v>
      </c>
      <c r="BN48" s="11">
        <v>17</v>
      </c>
      <c r="BO48" s="11">
        <v>28</v>
      </c>
      <c r="BP48" s="11">
        <v>22</v>
      </c>
      <c r="BQ48" s="11">
        <v>18</v>
      </c>
      <c r="BR48" s="11">
        <v>26</v>
      </c>
      <c r="BS48" s="11">
        <v>18</v>
      </c>
      <c r="BT48" s="11">
        <v>13</v>
      </c>
      <c r="BU48" s="11">
        <v>13</v>
      </c>
      <c r="BV48" s="11">
        <v>14</v>
      </c>
      <c r="BW48" s="11">
        <v>27</v>
      </c>
      <c r="BX48" s="11">
        <v>13</v>
      </c>
      <c r="BY48" s="11">
        <v>19</v>
      </c>
      <c r="BZ48" s="11">
        <v>19</v>
      </c>
      <c r="CA48" s="11">
        <v>38</v>
      </c>
      <c r="CB48" s="11">
        <v>20</v>
      </c>
      <c r="CC48" s="11">
        <v>14</v>
      </c>
      <c r="CD48" s="11">
        <v>10</v>
      </c>
      <c r="CE48" s="63">
        <v>7</v>
      </c>
      <c r="CF48">
        <v>14</v>
      </c>
      <c r="CG48">
        <v>17</v>
      </c>
      <c r="CH48">
        <v>12</v>
      </c>
      <c r="CI48">
        <v>16</v>
      </c>
      <c r="CJ48">
        <v>6</v>
      </c>
      <c r="CK48">
        <v>10</v>
      </c>
      <c r="CL48">
        <v>24</v>
      </c>
      <c r="CM48">
        <v>28</v>
      </c>
      <c r="CN48">
        <v>27</v>
      </c>
      <c r="CO48">
        <v>13</v>
      </c>
      <c r="CP48">
        <v>25</v>
      </c>
      <c r="CQ48">
        <v>22</v>
      </c>
      <c r="CR48">
        <v>23</v>
      </c>
      <c r="CS48">
        <v>12</v>
      </c>
      <c r="CT48">
        <v>18</v>
      </c>
      <c r="CU48">
        <v>22</v>
      </c>
      <c r="CV48" s="20">
        <v>26</v>
      </c>
      <c r="CW48">
        <v>43</v>
      </c>
      <c r="CX48" s="20">
        <v>31</v>
      </c>
      <c r="CY48" s="20">
        <v>35</v>
      </c>
      <c r="CZ48" s="20">
        <v>35</v>
      </c>
      <c r="DA48" s="20">
        <v>17</v>
      </c>
      <c r="DB48" s="20">
        <v>17</v>
      </c>
      <c r="DC48"/>
      <c r="DG48"/>
      <c r="DK48"/>
    </row>
    <row r="49" spans="1:115" x14ac:dyDescent="0.2">
      <c r="A49" t="s">
        <v>121</v>
      </c>
      <c r="B49" s="26" t="s">
        <v>137</v>
      </c>
      <c r="C49" s="26"/>
      <c r="D49" s="20" t="s">
        <v>29</v>
      </c>
      <c r="E49" s="11">
        <v>0</v>
      </c>
      <c r="F49" s="11">
        <v>1</v>
      </c>
      <c r="G49" s="11">
        <v>0</v>
      </c>
      <c r="H49" s="11">
        <v>1</v>
      </c>
      <c r="I49" s="11">
        <v>2</v>
      </c>
      <c r="J49" s="11">
        <v>0</v>
      </c>
      <c r="K49" s="11">
        <v>2</v>
      </c>
      <c r="L49" s="11">
        <v>10</v>
      </c>
      <c r="M49" s="11">
        <v>24</v>
      </c>
      <c r="N49" s="11">
        <v>18</v>
      </c>
      <c r="O49" s="11">
        <v>13</v>
      </c>
      <c r="P49" s="11">
        <v>11</v>
      </c>
      <c r="Q49" s="11">
        <v>14</v>
      </c>
      <c r="R49" s="11">
        <v>33</v>
      </c>
      <c r="S49" s="11">
        <v>20</v>
      </c>
      <c r="T49" s="11">
        <v>27</v>
      </c>
      <c r="U49" s="11">
        <v>46</v>
      </c>
      <c r="V49" s="11">
        <v>25</v>
      </c>
      <c r="W49" s="11">
        <v>16</v>
      </c>
      <c r="X49" s="11">
        <v>21</v>
      </c>
      <c r="Y49" s="11">
        <v>29</v>
      </c>
      <c r="Z49" s="11">
        <v>32</v>
      </c>
      <c r="AA49" s="11">
        <v>59</v>
      </c>
      <c r="AB49" s="11">
        <v>29</v>
      </c>
      <c r="AC49" s="11">
        <v>32</v>
      </c>
      <c r="AD49" s="11">
        <v>21</v>
      </c>
      <c r="AE49" s="11">
        <v>35</v>
      </c>
      <c r="AF49" s="11">
        <v>42</v>
      </c>
      <c r="AG49" s="11">
        <v>55</v>
      </c>
      <c r="AH49" s="11">
        <v>22</v>
      </c>
      <c r="AI49" s="11">
        <v>16</v>
      </c>
      <c r="AJ49" s="11">
        <v>20</v>
      </c>
      <c r="AK49" s="11">
        <v>30</v>
      </c>
      <c r="AL49" s="11">
        <v>25</v>
      </c>
      <c r="AM49" s="11">
        <v>19</v>
      </c>
      <c r="AN49" s="11">
        <v>27</v>
      </c>
      <c r="AO49" s="11">
        <v>16</v>
      </c>
      <c r="AP49" s="11">
        <v>20</v>
      </c>
      <c r="AQ49" s="11">
        <v>32</v>
      </c>
      <c r="AR49" s="11">
        <v>30</v>
      </c>
      <c r="AS49" s="11">
        <v>17</v>
      </c>
      <c r="AT49" s="11">
        <v>19</v>
      </c>
      <c r="AU49" s="11">
        <v>14</v>
      </c>
      <c r="AV49" s="11">
        <v>17</v>
      </c>
      <c r="AW49" s="11">
        <v>21</v>
      </c>
      <c r="AX49" s="11">
        <v>33</v>
      </c>
      <c r="AY49" s="11">
        <v>57</v>
      </c>
      <c r="AZ49" s="11">
        <v>46</v>
      </c>
      <c r="BA49" s="11">
        <v>41</v>
      </c>
      <c r="BB49" s="11">
        <v>45</v>
      </c>
      <c r="BC49" s="11">
        <v>66</v>
      </c>
      <c r="BD49" s="11">
        <v>35</v>
      </c>
      <c r="BE49" s="11">
        <v>36</v>
      </c>
      <c r="BF49" s="11">
        <v>47</v>
      </c>
      <c r="BG49" s="11">
        <v>22</v>
      </c>
      <c r="BH49" s="11">
        <v>23</v>
      </c>
      <c r="BI49" s="11">
        <v>43</v>
      </c>
      <c r="BJ49" s="11">
        <v>23</v>
      </c>
      <c r="BK49" s="11">
        <v>24</v>
      </c>
      <c r="BL49" s="11">
        <v>17</v>
      </c>
      <c r="BM49" s="11">
        <v>24</v>
      </c>
      <c r="BN49" s="11">
        <v>45</v>
      </c>
      <c r="BO49" s="11">
        <v>30</v>
      </c>
      <c r="BP49" s="11">
        <v>30</v>
      </c>
      <c r="BQ49" s="11">
        <v>37</v>
      </c>
      <c r="BR49" s="11">
        <v>43</v>
      </c>
      <c r="BS49" s="11">
        <v>33</v>
      </c>
      <c r="BT49" s="11">
        <v>19</v>
      </c>
      <c r="BU49" s="11">
        <v>21</v>
      </c>
      <c r="BV49" s="11">
        <v>46</v>
      </c>
      <c r="BW49" s="11">
        <v>27</v>
      </c>
      <c r="BX49" s="11">
        <v>39</v>
      </c>
      <c r="BY49" s="11">
        <v>37</v>
      </c>
      <c r="BZ49" s="11">
        <v>32</v>
      </c>
      <c r="CA49" s="11">
        <v>53</v>
      </c>
      <c r="CB49" s="11">
        <v>58</v>
      </c>
      <c r="CC49" s="11">
        <v>50</v>
      </c>
      <c r="CD49" s="11">
        <v>40</v>
      </c>
      <c r="CE49" s="63">
        <v>32</v>
      </c>
      <c r="CF49">
        <v>34</v>
      </c>
      <c r="CG49">
        <v>41</v>
      </c>
      <c r="CH49">
        <v>35</v>
      </c>
      <c r="CI49">
        <v>29</v>
      </c>
      <c r="CJ49">
        <v>48</v>
      </c>
      <c r="CK49">
        <v>66</v>
      </c>
      <c r="CL49">
        <v>50</v>
      </c>
      <c r="CM49">
        <v>45</v>
      </c>
      <c r="CN49">
        <v>62</v>
      </c>
      <c r="CO49">
        <v>35</v>
      </c>
      <c r="CP49">
        <v>43</v>
      </c>
      <c r="CQ49">
        <v>41</v>
      </c>
      <c r="CR49">
        <v>29</v>
      </c>
      <c r="CS49">
        <v>32</v>
      </c>
      <c r="CT49">
        <v>51</v>
      </c>
      <c r="CU49">
        <v>26</v>
      </c>
      <c r="CV49" s="20">
        <v>35</v>
      </c>
      <c r="CW49">
        <v>60</v>
      </c>
      <c r="CX49">
        <v>79</v>
      </c>
      <c r="CY49" s="20">
        <v>41</v>
      </c>
      <c r="CZ49" s="20">
        <v>64</v>
      </c>
      <c r="DA49" s="20">
        <v>41</v>
      </c>
      <c r="DB49" s="20">
        <v>50</v>
      </c>
      <c r="DC49"/>
      <c r="DG49"/>
      <c r="DK49"/>
    </row>
    <row r="50" spans="1:115" x14ac:dyDescent="0.2">
      <c r="D50" s="21" t="s">
        <v>30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1">
        <v>0</v>
      </c>
      <c r="N50" s="11">
        <v>0</v>
      </c>
      <c r="O50" s="11">
        <v>1</v>
      </c>
      <c r="P50" s="11">
        <v>0</v>
      </c>
      <c r="Q50" s="11">
        <v>0</v>
      </c>
      <c r="R50" s="11">
        <v>0</v>
      </c>
      <c r="S50" s="11">
        <v>0</v>
      </c>
      <c r="T50" s="11">
        <v>0</v>
      </c>
      <c r="U50" s="11">
        <v>0</v>
      </c>
      <c r="V50" s="11">
        <v>0</v>
      </c>
      <c r="W50" s="11">
        <v>0</v>
      </c>
      <c r="X50" s="11">
        <v>0</v>
      </c>
      <c r="Y50" s="11">
        <v>0</v>
      </c>
      <c r="Z50" s="11">
        <v>0</v>
      </c>
      <c r="AA50" s="11">
        <v>0</v>
      </c>
      <c r="AB50" s="11">
        <v>0</v>
      </c>
      <c r="AC50" s="11">
        <v>0</v>
      </c>
      <c r="AD50" s="11">
        <v>0</v>
      </c>
      <c r="AE50" s="11">
        <v>0</v>
      </c>
      <c r="AF50" s="11">
        <v>1</v>
      </c>
      <c r="AG50" s="11">
        <v>0</v>
      </c>
      <c r="AH50" s="11">
        <v>0</v>
      </c>
      <c r="AI50" s="11">
        <v>3</v>
      </c>
      <c r="AJ50" s="11">
        <v>2</v>
      </c>
      <c r="AK50" s="11">
        <v>0</v>
      </c>
      <c r="AL50" s="11">
        <v>0</v>
      </c>
      <c r="AM50" s="11">
        <v>0</v>
      </c>
      <c r="AN50" s="11">
        <v>0</v>
      </c>
      <c r="AO50" s="11">
        <v>0</v>
      </c>
      <c r="AP50" s="11">
        <v>0</v>
      </c>
      <c r="AQ50" s="11">
        <v>0</v>
      </c>
      <c r="AR50" s="11">
        <v>0</v>
      </c>
      <c r="AS50" s="11">
        <v>0</v>
      </c>
      <c r="AT50" s="11">
        <v>0</v>
      </c>
      <c r="AU50" s="11">
        <v>0</v>
      </c>
      <c r="AV50" s="11">
        <v>0</v>
      </c>
      <c r="AW50" s="11">
        <v>0</v>
      </c>
      <c r="AX50" s="11">
        <v>0</v>
      </c>
      <c r="AY50" s="11">
        <v>0</v>
      </c>
      <c r="AZ50" s="11">
        <v>0</v>
      </c>
      <c r="BA50" s="11">
        <v>0</v>
      </c>
      <c r="BB50" s="11">
        <v>0</v>
      </c>
      <c r="BC50" s="11">
        <v>0</v>
      </c>
      <c r="BD50" s="11">
        <v>0</v>
      </c>
      <c r="BE50" s="11">
        <v>0</v>
      </c>
      <c r="BF50" s="11">
        <v>0</v>
      </c>
      <c r="BG50" s="11">
        <v>0</v>
      </c>
      <c r="BH50" s="11">
        <v>0</v>
      </c>
      <c r="BI50" s="11">
        <v>0</v>
      </c>
      <c r="BJ50" s="11">
        <v>0</v>
      </c>
      <c r="BK50" s="11">
        <v>0</v>
      </c>
      <c r="BL50" s="11">
        <v>0</v>
      </c>
      <c r="BM50" s="11">
        <v>0</v>
      </c>
      <c r="BN50" s="11">
        <v>0</v>
      </c>
      <c r="BO50" s="11">
        <v>0</v>
      </c>
      <c r="BP50"/>
      <c r="BT50"/>
      <c r="BX50"/>
      <c r="CA50"/>
      <c r="CE50"/>
      <c r="CI50"/>
      <c r="CM50"/>
      <c r="CQ50"/>
      <c r="CU50"/>
      <c r="CV50" s="20"/>
      <c r="CY50" s="20"/>
      <c r="DC50"/>
      <c r="DG50"/>
      <c r="DK50"/>
    </row>
    <row r="51" spans="1:115" x14ac:dyDescent="0.2">
      <c r="A51" t="s">
        <v>119</v>
      </c>
      <c r="B51" s="24" t="s">
        <v>126</v>
      </c>
      <c r="C51" s="24"/>
      <c r="D51" s="20" t="s">
        <v>165</v>
      </c>
      <c r="E51" s="11">
        <v>1</v>
      </c>
      <c r="F51" s="11">
        <v>0</v>
      </c>
      <c r="G51" s="11">
        <v>0</v>
      </c>
      <c r="H51" s="11">
        <v>7</v>
      </c>
      <c r="I51" s="11">
        <v>2</v>
      </c>
      <c r="J51" s="11">
        <v>2</v>
      </c>
      <c r="K51" s="11">
        <v>0</v>
      </c>
      <c r="L51" s="11">
        <v>2</v>
      </c>
      <c r="M51" s="11">
        <v>2</v>
      </c>
      <c r="N51" s="11">
        <v>0</v>
      </c>
      <c r="O51" s="11">
        <v>1</v>
      </c>
      <c r="P51" s="11">
        <v>1</v>
      </c>
      <c r="Q51" s="11">
        <v>0</v>
      </c>
      <c r="R51" s="11">
        <v>14</v>
      </c>
      <c r="S51" s="11">
        <v>10</v>
      </c>
      <c r="T51" s="11">
        <v>2</v>
      </c>
      <c r="U51" s="11">
        <v>11</v>
      </c>
      <c r="V51" s="11">
        <v>3</v>
      </c>
      <c r="W51" s="11">
        <v>32</v>
      </c>
      <c r="X51" s="11">
        <v>34</v>
      </c>
      <c r="Y51" s="11">
        <v>26</v>
      </c>
      <c r="Z51" s="11">
        <v>54</v>
      </c>
      <c r="AA51" s="11">
        <v>26</v>
      </c>
      <c r="AB51" s="11">
        <v>50</v>
      </c>
      <c r="AC51" s="11">
        <v>36</v>
      </c>
      <c r="AD51" s="11">
        <v>48</v>
      </c>
      <c r="AE51" s="11">
        <v>84</v>
      </c>
      <c r="AF51" s="11">
        <v>81</v>
      </c>
      <c r="AG51" s="11">
        <v>46</v>
      </c>
      <c r="AH51" s="11">
        <v>66</v>
      </c>
      <c r="AI51" s="11">
        <v>108</v>
      </c>
      <c r="AJ51" s="11">
        <v>60</v>
      </c>
      <c r="AK51" s="11">
        <v>22</v>
      </c>
      <c r="AL51" s="11">
        <v>61</v>
      </c>
      <c r="AM51" s="11">
        <v>40</v>
      </c>
      <c r="AN51" s="11">
        <v>71</v>
      </c>
      <c r="AO51" s="11">
        <v>39</v>
      </c>
      <c r="AP51" s="11">
        <v>73</v>
      </c>
      <c r="AQ51" s="11">
        <v>78</v>
      </c>
      <c r="AR51" s="11">
        <v>54</v>
      </c>
      <c r="AS51" s="11">
        <v>22</v>
      </c>
      <c r="AT51" s="11">
        <v>18</v>
      </c>
      <c r="AU51" s="11">
        <v>43</v>
      </c>
      <c r="AV51" s="11">
        <v>81</v>
      </c>
      <c r="AW51" s="11">
        <v>56</v>
      </c>
      <c r="AX51" s="11">
        <v>58</v>
      </c>
      <c r="AY51" s="11">
        <v>71</v>
      </c>
      <c r="AZ51" s="11">
        <v>68</v>
      </c>
      <c r="BA51" s="11">
        <v>92</v>
      </c>
      <c r="BB51" s="11">
        <v>77</v>
      </c>
      <c r="BC51" s="11">
        <v>137</v>
      </c>
      <c r="BD51" s="11">
        <v>96</v>
      </c>
      <c r="BE51" s="11">
        <v>59</v>
      </c>
      <c r="BF51" s="11">
        <v>59</v>
      </c>
      <c r="BG51" s="11">
        <v>2</v>
      </c>
      <c r="BH51" s="11">
        <v>59</v>
      </c>
      <c r="BI51" s="11">
        <v>19</v>
      </c>
      <c r="BJ51" s="11">
        <v>38</v>
      </c>
      <c r="BK51" s="11">
        <v>15</v>
      </c>
      <c r="BL51" s="11">
        <v>53</v>
      </c>
      <c r="BM51" s="11">
        <v>28</v>
      </c>
      <c r="BN51" s="11">
        <v>76</v>
      </c>
      <c r="BO51" s="11">
        <v>64</v>
      </c>
      <c r="BP51" s="11">
        <v>57</v>
      </c>
      <c r="BQ51" s="11">
        <v>26</v>
      </c>
      <c r="BR51" s="11">
        <v>63</v>
      </c>
      <c r="BS51" s="11">
        <v>28</v>
      </c>
      <c r="BT51" s="11">
        <v>17</v>
      </c>
      <c r="BU51" s="11">
        <v>27</v>
      </c>
      <c r="BV51" s="11">
        <v>22</v>
      </c>
      <c r="BW51" s="11">
        <v>33</v>
      </c>
      <c r="BX51" s="11">
        <v>28</v>
      </c>
      <c r="BY51" s="11">
        <v>13</v>
      </c>
      <c r="BZ51" s="11">
        <v>52</v>
      </c>
      <c r="CA51" s="11">
        <v>28</v>
      </c>
      <c r="CB51" s="11">
        <v>25</v>
      </c>
      <c r="CC51" s="11">
        <v>16</v>
      </c>
      <c r="CD51" s="11">
        <v>32</v>
      </c>
      <c r="CE51" s="63">
        <v>30</v>
      </c>
      <c r="CF51">
        <v>25</v>
      </c>
      <c r="CG51">
        <v>13</v>
      </c>
      <c r="CH51">
        <v>25</v>
      </c>
      <c r="CI51">
        <v>25</v>
      </c>
      <c r="CJ51">
        <v>45</v>
      </c>
      <c r="CK51">
        <v>36</v>
      </c>
      <c r="CL51">
        <v>40</v>
      </c>
      <c r="CM51">
        <v>24</v>
      </c>
      <c r="CN51">
        <v>39</v>
      </c>
      <c r="CO51">
        <v>11</v>
      </c>
      <c r="CP51">
        <v>25</v>
      </c>
      <c r="CQ51">
        <v>24</v>
      </c>
      <c r="CR51">
        <v>46</v>
      </c>
      <c r="CS51">
        <v>20</v>
      </c>
      <c r="CT51">
        <v>26</v>
      </c>
      <c r="CU51">
        <v>21</v>
      </c>
      <c r="CV51" s="20">
        <v>34</v>
      </c>
      <c r="CW51">
        <v>65</v>
      </c>
      <c r="CX51">
        <v>33</v>
      </c>
      <c r="CY51" s="20">
        <v>74</v>
      </c>
      <c r="CZ51" s="20">
        <v>45</v>
      </c>
      <c r="DA51" s="20">
        <v>22</v>
      </c>
      <c r="DB51" s="20">
        <v>42</v>
      </c>
      <c r="DC51"/>
      <c r="DG51"/>
      <c r="DK51"/>
    </row>
    <row r="52" spans="1:115" x14ac:dyDescent="0.2">
      <c r="A52" t="s">
        <v>118</v>
      </c>
      <c r="B52" s="28" t="s">
        <v>132</v>
      </c>
      <c r="C52" s="28"/>
      <c r="D52" s="20" t="s">
        <v>31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1</v>
      </c>
      <c r="K52" s="11">
        <v>1</v>
      </c>
      <c r="L52" s="11">
        <v>2</v>
      </c>
      <c r="M52" s="11">
        <v>0</v>
      </c>
      <c r="N52" s="11">
        <v>0</v>
      </c>
      <c r="O52" s="11">
        <v>14</v>
      </c>
      <c r="P52" s="11">
        <v>0</v>
      </c>
      <c r="Q52" s="11">
        <v>2</v>
      </c>
      <c r="R52" s="11">
        <v>1</v>
      </c>
      <c r="S52" s="11">
        <v>12</v>
      </c>
      <c r="T52" s="11">
        <v>1</v>
      </c>
      <c r="U52" s="11">
        <v>2</v>
      </c>
      <c r="V52" s="11">
        <v>2</v>
      </c>
      <c r="W52" s="11">
        <v>5</v>
      </c>
      <c r="X52" s="11">
        <v>3</v>
      </c>
      <c r="Y52" s="11">
        <v>5</v>
      </c>
      <c r="Z52" s="11">
        <v>1</v>
      </c>
      <c r="AA52" s="11">
        <v>2</v>
      </c>
      <c r="AB52" s="11">
        <v>18</v>
      </c>
      <c r="AC52" s="11">
        <v>12</v>
      </c>
      <c r="AD52" s="11">
        <v>17</v>
      </c>
      <c r="AE52" s="11">
        <v>9</v>
      </c>
      <c r="AF52" s="11">
        <v>8</v>
      </c>
      <c r="AG52" s="11">
        <v>4</v>
      </c>
      <c r="AH52" s="11">
        <v>10</v>
      </c>
      <c r="AI52" s="11">
        <v>15</v>
      </c>
      <c r="AJ52" s="11">
        <v>5</v>
      </c>
      <c r="AK52" s="11">
        <v>3</v>
      </c>
      <c r="AL52" s="11">
        <v>9</v>
      </c>
      <c r="AM52" s="11">
        <v>16</v>
      </c>
      <c r="AN52" s="11">
        <v>4</v>
      </c>
      <c r="AO52" s="11">
        <v>14</v>
      </c>
      <c r="AP52" s="11">
        <v>7</v>
      </c>
      <c r="AQ52" s="11">
        <v>14</v>
      </c>
      <c r="AR52" s="11">
        <v>7</v>
      </c>
      <c r="AS52" s="11">
        <v>20</v>
      </c>
      <c r="AT52" s="11">
        <v>21</v>
      </c>
      <c r="AU52" s="11">
        <v>6</v>
      </c>
      <c r="AV52" s="11">
        <v>20</v>
      </c>
      <c r="AW52" s="11">
        <v>17</v>
      </c>
      <c r="AX52" s="11">
        <v>17</v>
      </c>
      <c r="AY52" s="11">
        <v>11</v>
      </c>
      <c r="AZ52" s="11">
        <v>30</v>
      </c>
      <c r="BA52" s="11">
        <v>39</v>
      </c>
      <c r="BB52" s="11">
        <v>26</v>
      </c>
      <c r="BC52" s="11">
        <v>26</v>
      </c>
      <c r="BD52" s="11">
        <v>28</v>
      </c>
      <c r="BE52" s="11">
        <v>31</v>
      </c>
      <c r="BF52" s="11">
        <v>35</v>
      </c>
      <c r="BG52" s="11">
        <v>0</v>
      </c>
      <c r="BH52" s="11">
        <v>30</v>
      </c>
      <c r="BI52" s="11">
        <v>20</v>
      </c>
      <c r="BJ52" s="11">
        <v>27</v>
      </c>
      <c r="BK52" s="11">
        <v>9</v>
      </c>
      <c r="BL52" s="11">
        <v>21</v>
      </c>
      <c r="BM52" s="11">
        <v>8</v>
      </c>
      <c r="BN52" s="11">
        <v>16</v>
      </c>
      <c r="BO52" s="11">
        <v>20</v>
      </c>
      <c r="BP52" s="11">
        <v>15</v>
      </c>
      <c r="BQ52" s="11">
        <v>19</v>
      </c>
      <c r="BR52" s="11">
        <v>20</v>
      </c>
      <c r="BS52" s="11">
        <v>15</v>
      </c>
      <c r="BT52" s="11">
        <v>38</v>
      </c>
      <c r="BU52" s="11">
        <v>16</v>
      </c>
      <c r="BV52" s="11">
        <v>11</v>
      </c>
      <c r="BW52" s="11">
        <v>13</v>
      </c>
      <c r="BX52" s="11">
        <v>4</v>
      </c>
      <c r="BY52" s="11">
        <v>10</v>
      </c>
      <c r="BZ52" s="11">
        <v>44</v>
      </c>
      <c r="CA52" s="11">
        <v>50</v>
      </c>
      <c r="CB52" s="11">
        <v>59</v>
      </c>
      <c r="CC52" s="11">
        <v>16</v>
      </c>
      <c r="CD52" s="11">
        <v>51</v>
      </c>
      <c r="CE52" s="63">
        <v>25</v>
      </c>
      <c r="CF52">
        <v>19</v>
      </c>
      <c r="CG52">
        <v>12</v>
      </c>
      <c r="CH52">
        <v>33</v>
      </c>
      <c r="CI52">
        <v>26</v>
      </c>
      <c r="CJ52">
        <v>36</v>
      </c>
      <c r="CK52">
        <v>31</v>
      </c>
      <c r="CL52">
        <v>42</v>
      </c>
      <c r="CM52">
        <v>26</v>
      </c>
      <c r="CN52">
        <v>58</v>
      </c>
      <c r="CO52">
        <v>33</v>
      </c>
      <c r="CP52">
        <v>16</v>
      </c>
      <c r="CQ52">
        <v>40</v>
      </c>
      <c r="CR52">
        <v>16</v>
      </c>
      <c r="CS52">
        <v>20</v>
      </c>
      <c r="CT52">
        <v>17</v>
      </c>
      <c r="CU52">
        <v>10</v>
      </c>
      <c r="CV52" s="20">
        <v>13</v>
      </c>
      <c r="CW52">
        <v>12</v>
      </c>
      <c r="CX52">
        <v>29</v>
      </c>
      <c r="CY52" s="20">
        <v>24</v>
      </c>
      <c r="CZ52" s="20">
        <v>14</v>
      </c>
      <c r="DA52" s="20">
        <v>13</v>
      </c>
      <c r="DB52" s="20">
        <v>27</v>
      </c>
      <c r="DC52"/>
      <c r="DG52"/>
      <c r="DK52"/>
    </row>
    <row r="53" spans="1:115" x14ac:dyDescent="0.2">
      <c r="B53" s="20"/>
      <c r="C53" s="20"/>
      <c r="D53" s="49" t="s">
        <v>238</v>
      </c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  <c r="BH53" s="11"/>
      <c r="BI53" s="11"/>
      <c r="BJ53" s="11"/>
      <c r="BK53" s="11"/>
      <c r="BL53" s="11"/>
      <c r="BM53" s="11"/>
      <c r="BN53" s="11"/>
      <c r="BO53" s="11"/>
      <c r="BP53" s="11"/>
      <c r="BQ53" s="11"/>
      <c r="BR53" s="11">
        <v>1</v>
      </c>
      <c r="BS53" s="11"/>
      <c r="BT53"/>
      <c r="BW53" s="11">
        <v>1</v>
      </c>
      <c r="BX53"/>
      <c r="CA53"/>
      <c r="CE53"/>
      <c r="CI53"/>
      <c r="CJ53">
        <v>4</v>
      </c>
      <c r="CM53">
        <v>6</v>
      </c>
      <c r="CN53">
        <v>8</v>
      </c>
      <c r="CQ53"/>
      <c r="CS53">
        <v>8</v>
      </c>
      <c r="CU53"/>
      <c r="CV53" s="20">
        <v>7</v>
      </c>
      <c r="CY53" s="20"/>
      <c r="DA53" s="20">
        <v>6</v>
      </c>
      <c r="DB53" s="20">
        <v>1</v>
      </c>
      <c r="DC53"/>
      <c r="DG53"/>
      <c r="DK53"/>
    </row>
    <row r="54" spans="1:115" x14ac:dyDescent="0.2">
      <c r="D54" s="21" t="s">
        <v>32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1">
        <v>0</v>
      </c>
      <c r="N54" s="11">
        <v>0</v>
      </c>
      <c r="O54" s="11">
        <v>0</v>
      </c>
      <c r="P54" s="11">
        <v>0</v>
      </c>
      <c r="Q54" s="11">
        <v>0</v>
      </c>
      <c r="R54" s="11">
        <v>0</v>
      </c>
      <c r="S54" s="11">
        <v>4</v>
      </c>
      <c r="T54" s="11">
        <v>0</v>
      </c>
      <c r="U54" s="11">
        <v>0</v>
      </c>
      <c r="V54" s="11">
        <v>0</v>
      </c>
      <c r="W54" s="11">
        <v>0</v>
      </c>
      <c r="X54" s="11">
        <v>0</v>
      </c>
      <c r="Y54" s="11">
        <v>0</v>
      </c>
      <c r="Z54" s="11">
        <v>0</v>
      </c>
      <c r="AA54" s="11">
        <v>0</v>
      </c>
      <c r="AB54" s="11">
        <v>0</v>
      </c>
      <c r="AC54" s="11">
        <v>0</v>
      </c>
      <c r="AD54" s="11">
        <v>0</v>
      </c>
      <c r="AE54" s="11">
        <v>0</v>
      </c>
      <c r="AF54" s="11">
        <v>0</v>
      </c>
      <c r="AG54" s="11">
        <v>0</v>
      </c>
      <c r="AH54" s="11">
        <v>0</v>
      </c>
      <c r="AI54" s="11">
        <v>0</v>
      </c>
      <c r="AJ54" s="11">
        <v>0</v>
      </c>
      <c r="AK54" s="11">
        <v>0</v>
      </c>
      <c r="AL54" s="11">
        <v>0</v>
      </c>
      <c r="AM54" s="11">
        <v>0</v>
      </c>
      <c r="AN54" s="11">
        <v>0</v>
      </c>
      <c r="AO54" s="11">
        <v>0</v>
      </c>
      <c r="AP54" s="11">
        <v>0</v>
      </c>
      <c r="AQ54" s="11">
        <v>0</v>
      </c>
      <c r="AR54" s="11">
        <v>0</v>
      </c>
      <c r="AS54" s="11">
        <v>0</v>
      </c>
      <c r="AT54" s="11">
        <v>0</v>
      </c>
      <c r="AU54" s="11">
        <v>0</v>
      </c>
      <c r="AV54" s="11">
        <v>0</v>
      </c>
      <c r="AW54" s="11">
        <v>0</v>
      </c>
      <c r="AX54" s="11">
        <v>2</v>
      </c>
      <c r="AY54" s="11">
        <v>2</v>
      </c>
      <c r="AZ54" s="11">
        <v>0</v>
      </c>
      <c r="BA54" s="11">
        <v>0</v>
      </c>
      <c r="BB54" s="11">
        <v>0</v>
      </c>
      <c r="BC54" s="11">
        <v>0</v>
      </c>
      <c r="BD54" s="11">
        <v>0</v>
      </c>
      <c r="BE54" s="11">
        <v>0</v>
      </c>
      <c r="BF54" s="11">
        <v>0</v>
      </c>
      <c r="BG54" s="11">
        <v>27</v>
      </c>
      <c r="BH54" s="11">
        <v>0</v>
      </c>
      <c r="BI54" s="11">
        <v>0</v>
      </c>
      <c r="BJ54" s="11">
        <v>0</v>
      </c>
      <c r="BK54" s="11">
        <v>0</v>
      </c>
      <c r="BL54" s="11">
        <v>0</v>
      </c>
      <c r="BM54" s="11">
        <v>0</v>
      </c>
      <c r="BN54" s="11">
        <v>0</v>
      </c>
      <c r="BO54" s="11">
        <v>0</v>
      </c>
      <c r="BP54"/>
      <c r="BT54"/>
      <c r="BX54"/>
      <c r="CA54"/>
      <c r="CE54"/>
      <c r="CI54"/>
      <c r="CM54"/>
      <c r="CQ54"/>
      <c r="CU54"/>
      <c r="CV54" s="20"/>
      <c r="CY54" s="20"/>
      <c r="DC54"/>
      <c r="DG54"/>
      <c r="DK54"/>
    </row>
    <row r="55" spans="1:115" x14ac:dyDescent="0.2">
      <c r="A55" t="s">
        <v>116</v>
      </c>
      <c r="B55" s="34" t="s">
        <v>135</v>
      </c>
      <c r="C55" s="34"/>
      <c r="D55" s="20" t="s">
        <v>166</v>
      </c>
      <c r="E55" s="11">
        <v>2</v>
      </c>
      <c r="F55" s="11">
        <v>4</v>
      </c>
      <c r="G55" s="11">
        <v>8</v>
      </c>
      <c r="H55" s="11">
        <v>15</v>
      </c>
      <c r="I55" s="11">
        <v>2</v>
      </c>
      <c r="J55" s="11">
        <v>6</v>
      </c>
      <c r="K55" s="11">
        <v>7</v>
      </c>
      <c r="L55" s="11">
        <v>8</v>
      </c>
      <c r="M55" s="11">
        <v>16</v>
      </c>
      <c r="N55" s="11">
        <v>9</v>
      </c>
      <c r="O55" s="11">
        <v>11</v>
      </c>
      <c r="P55" s="11">
        <v>15</v>
      </c>
      <c r="Q55" s="11">
        <v>16</v>
      </c>
      <c r="R55" s="11">
        <v>6</v>
      </c>
      <c r="S55" s="11">
        <v>22</v>
      </c>
      <c r="T55" s="11">
        <v>9</v>
      </c>
      <c r="U55" s="11">
        <v>9</v>
      </c>
      <c r="V55" s="11">
        <v>26</v>
      </c>
      <c r="W55" s="11">
        <v>34</v>
      </c>
      <c r="X55" s="11">
        <v>30</v>
      </c>
      <c r="Y55" s="11">
        <v>27</v>
      </c>
      <c r="Z55" s="11">
        <v>42</v>
      </c>
      <c r="AA55" s="11">
        <v>22</v>
      </c>
      <c r="AB55" s="11">
        <v>20</v>
      </c>
      <c r="AC55" s="11">
        <v>35</v>
      </c>
      <c r="AD55" s="11">
        <v>17</v>
      </c>
      <c r="AE55" s="11">
        <v>18</v>
      </c>
      <c r="AF55" s="11">
        <v>31</v>
      </c>
      <c r="AG55" s="11">
        <v>31</v>
      </c>
      <c r="AH55" s="11">
        <v>58</v>
      </c>
      <c r="AI55" s="11">
        <v>37</v>
      </c>
      <c r="AJ55" s="11">
        <v>11</v>
      </c>
      <c r="AK55" s="11">
        <v>31</v>
      </c>
      <c r="AL55" s="11">
        <v>14</v>
      </c>
      <c r="AM55" s="11">
        <v>24</v>
      </c>
      <c r="AN55" s="11">
        <v>14</v>
      </c>
      <c r="AO55" s="11">
        <v>18</v>
      </c>
      <c r="AP55" s="11">
        <v>9</v>
      </c>
      <c r="AQ55" s="11">
        <v>31</v>
      </c>
      <c r="AR55" s="11">
        <v>32</v>
      </c>
      <c r="AS55" s="11">
        <v>22</v>
      </c>
      <c r="AT55" s="11">
        <v>44</v>
      </c>
      <c r="AU55" s="11">
        <v>21</v>
      </c>
      <c r="AV55" s="11">
        <v>41</v>
      </c>
      <c r="AW55" s="11">
        <v>28</v>
      </c>
      <c r="AX55" s="11">
        <v>14</v>
      </c>
      <c r="AY55" s="11">
        <v>21</v>
      </c>
      <c r="AZ55" s="11">
        <v>32</v>
      </c>
      <c r="BA55" s="11">
        <v>36</v>
      </c>
      <c r="BB55" s="11">
        <v>48</v>
      </c>
      <c r="BC55" s="11">
        <v>31</v>
      </c>
      <c r="BD55" s="11">
        <v>44</v>
      </c>
      <c r="BE55" s="11">
        <v>27</v>
      </c>
      <c r="BF55" s="11">
        <v>35</v>
      </c>
      <c r="BG55" s="11">
        <v>22</v>
      </c>
      <c r="BH55" s="11">
        <v>18</v>
      </c>
      <c r="BI55" s="11">
        <v>9</v>
      </c>
      <c r="BJ55" s="11">
        <v>35</v>
      </c>
      <c r="BK55" s="11">
        <v>51</v>
      </c>
      <c r="BL55" s="11">
        <v>20</v>
      </c>
      <c r="BM55" s="11">
        <v>24</v>
      </c>
      <c r="BN55" s="11">
        <v>37</v>
      </c>
      <c r="BO55" s="11">
        <v>21</v>
      </c>
      <c r="BP55" s="11">
        <v>33</v>
      </c>
      <c r="BQ55" s="11">
        <v>28</v>
      </c>
      <c r="BR55" s="11">
        <v>28</v>
      </c>
      <c r="BS55" s="11">
        <v>28</v>
      </c>
      <c r="BT55" s="11">
        <v>35</v>
      </c>
      <c r="BU55" s="11">
        <v>26</v>
      </c>
      <c r="BV55" s="11">
        <v>31</v>
      </c>
      <c r="BW55" s="11">
        <v>13</v>
      </c>
      <c r="BX55" s="11">
        <v>14</v>
      </c>
      <c r="BY55" s="11">
        <v>27</v>
      </c>
      <c r="BZ55" s="11">
        <v>39</v>
      </c>
      <c r="CA55" s="11">
        <v>65</v>
      </c>
      <c r="CB55" s="11">
        <v>40</v>
      </c>
      <c r="CC55" s="11">
        <v>23</v>
      </c>
      <c r="CD55" s="11">
        <v>38</v>
      </c>
      <c r="CE55" s="63">
        <v>39</v>
      </c>
      <c r="CF55">
        <v>24</v>
      </c>
      <c r="CG55">
        <v>10</v>
      </c>
      <c r="CH55">
        <v>27</v>
      </c>
      <c r="CI55">
        <v>32</v>
      </c>
      <c r="CJ55">
        <v>61</v>
      </c>
      <c r="CK55">
        <v>29</v>
      </c>
      <c r="CL55">
        <v>35</v>
      </c>
      <c r="CM55">
        <v>43</v>
      </c>
      <c r="CN55">
        <v>50</v>
      </c>
      <c r="CO55">
        <v>28</v>
      </c>
      <c r="CP55">
        <v>50</v>
      </c>
      <c r="CQ55">
        <v>27</v>
      </c>
      <c r="CR55">
        <v>54</v>
      </c>
      <c r="CS55">
        <v>31</v>
      </c>
      <c r="CT55">
        <v>48</v>
      </c>
      <c r="CU55">
        <v>25</v>
      </c>
      <c r="CV55" s="20">
        <v>39</v>
      </c>
      <c r="CW55">
        <v>32</v>
      </c>
      <c r="CX55">
        <v>54</v>
      </c>
      <c r="CY55" s="20">
        <v>49</v>
      </c>
      <c r="CZ55" s="20">
        <v>32</v>
      </c>
      <c r="DA55" s="20">
        <v>30</v>
      </c>
      <c r="DB55" s="20">
        <v>36</v>
      </c>
      <c r="DC55"/>
      <c r="DG55"/>
      <c r="DK55"/>
    </row>
    <row r="56" spans="1:115" x14ac:dyDescent="0.2">
      <c r="A56" t="s">
        <v>119</v>
      </c>
      <c r="B56" s="32" t="s">
        <v>130</v>
      </c>
      <c r="C56" s="32"/>
      <c r="D56" s="20" t="s">
        <v>167</v>
      </c>
      <c r="E56" s="11">
        <v>0</v>
      </c>
      <c r="F56" s="11">
        <v>1</v>
      </c>
      <c r="G56" s="11">
        <v>2</v>
      </c>
      <c r="H56" s="11">
        <v>0</v>
      </c>
      <c r="I56" s="11">
        <v>1</v>
      </c>
      <c r="J56" s="11">
        <v>1</v>
      </c>
      <c r="K56" s="11">
        <v>0</v>
      </c>
      <c r="L56" s="11">
        <v>0</v>
      </c>
      <c r="M56" s="11">
        <v>15</v>
      </c>
      <c r="N56" s="11">
        <v>20</v>
      </c>
      <c r="O56" s="11">
        <v>21</v>
      </c>
      <c r="P56" s="11">
        <v>14</v>
      </c>
      <c r="Q56" s="11">
        <v>29</v>
      </c>
      <c r="R56" s="11">
        <v>13</v>
      </c>
      <c r="S56" s="11">
        <v>34</v>
      </c>
      <c r="T56" s="11">
        <v>24</v>
      </c>
      <c r="U56" s="11">
        <v>20</v>
      </c>
      <c r="V56" s="11">
        <v>23</v>
      </c>
      <c r="W56" s="11">
        <v>14</v>
      </c>
      <c r="X56" s="11">
        <v>15</v>
      </c>
      <c r="Y56" s="11">
        <v>35</v>
      </c>
      <c r="Z56" s="11">
        <v>26</v>
      </c>
      <c r="AA56" s="11">
        <v>45</v>
      </c>
      <c r="AB56" s="11">
        <v>22</v>
      </c>
      <c r="AC56" s="11">
        <v>32</v>
      </c>
      <c r="AD56" s="11">
        <v>20</v>
      </c>
      <c r="AE56" s="11">
        <v>18</v>
      </c>
      <c r="AF56" s="11">
        <v>27</v>
      </c>
      <c r="AG56" s="11">
        <v>32</v>
      </c>
      <c r="AH56" s="11">
        <v>19</v>
      </c>
      <c r="AI56" s="11">
        <v>24</v>
      </c>
      <c r="AJ56" s="11">
        <v>22</v>
      </c>
      <c r="AK56" s="11">
        <v>16</v>
      </c>
      <c r="AL56" s="11">
        <v>33</v>
      </c>
      <c r="AM56" s="11">
        <v>49</v>
      </c>
      <c r="AN56" s="11">
        <v>22</v>
      </c>
      <c r="AO56" s="11">
        <v>38</v>
      </c>
      <c r="AP56" s="11">
        <v>22</v>
      </c>
      <c r="AQ56" s="11">
        <v>47</v>
      </c>
      <c r="AR56" s="11">
        <v>33</v>
      </c>
      <c r="AS56" s="11">
        <v>35</v>
      </c>
      <c r="AT56" s="11">
        <v>14</v>
      </c>
      <c r="AU56" s="11">
        <v>12</v>
      </c>
      <c r="AV56" s="11">
        <v>12</v>
      </c>
      <c r="AW56" s="11">
        <v>26</v>
      </c>
      <c r="AX56" s="11">
        <v>32</v>
      </c>
      <c r="AY56" s="11">
        <v>12</v>
      </c>
      <c r="AZ56" s="11">
        <v>5</v>
      </c>
      <c r="BA56" s="11">
        <v>23</v>
      </c>
      <c r="BB56" s="11">
        <v>24</v>
      </c>
      <c r="BC56" s="11">
        <v>30</v>
      </c>
      <c r="BD56" s="11">
        <v>14</v>
      </c>
      <c r="BE56" s="11">
        <v>38</v>
      </c>
      <c r="BF56" s="11">
        <v>30</v>
      </c>
      <c r="BG56" s="11">
        <v>35</v>
      </c>
      <c r="BH56" s="11">
        <v>16</v>
      </c>
      <c r="BI56" s="11">
        <v>33</v>
      </c>
      <c r="BJ56" s="11">
        <v>17</v>
      </c>
      <c r="BK56" s="11">
        <v>8</v>
      </c>
      <c r="BL56" s="11">
        <v>21</v>
      </c>
      <c r="BM56" s="11">
        <v>20</v>
      </c>
      <c r="BN56" s="11">
        <v>35</v>
      </c>
      <c r="BO56" s="11">
        <v>6</v>
      </c>
      <c r="BP56" s="11">
        <v>36</v>
      </c>
      <c r="BQ56" s="11">
        <v>28</v>
      </c>
      <c r="BR56" s="11">
        <v>27</v>
      </c>
      <c r="BS56" s="11">
        <v>22</v>
      </c>
      <c r="BT56" s="11">
        <v>22</v>
      </c>
      <c r="BU56" s="11">
        <v>29</v>
      </c>
      <c r="BV56" s="11">
        <v>14</v>
      </c>
      <c r="BW56" s="11">
        <v>13</v>
      </c>
      <c r="BX56" s="11">
        <v>18</v>
      </c>
      <c r="BY56" s="11">
        <v>36</v>
      </c>
      <c r="BZ56" s="11">
        <v>22</v>
      </c>
      <c r="CA56" s="11">
        <v>49</v>
      </c>
      <c r="CB56" s="11">
        <v>13</v>
      </c>
      <c r="CC56" s="11">
        <v>21</v>
      </c>
      <c r="CD56" s="11">
        <v>35</v>
      </c>
      <c r="CE56" s="63">
        <v>55</v>
      </c>
      <c r="CF56">
        <v>19</v>
      </c>
      <c r="CG56">
        <v>19</v>
      </c>
      <c r="CH56">
        <v>11</v>
      </c>
      <c r="CI56">
        <v>32</v>
      </c>
      <c r="CJ56">
        <v>25</v>
      </c>
      <c r="CK56">
        <v>28</v>
      </c>
      <c r="CL56">
        <v>37</v>
      </c>
      <c r="CM56">
        <v>25</v>
      </c>
      <c r="CN56">
        <v>52</v>
      </c>
      <c r="CO56">
        <v>32</v>
      </c>
      <c r="CP56">
        <v>31</v>
      </c>
      <c r="CQ56">
        <v>20</v>
      </c>
      <c r="CR56">
        <v>26</v>
      </c>
      <c r="CS56">
        <v>22</v>
      </c>
      <c r="CT56">
        <v>28</v>
      </c>
      <c r="CU56">
        <v>29</v>
      </c>
      <c r="CV56" s="20">
        <v>12</v>
      </c>
      <c r="CW56">
        <v>25</v>
      </c>
      <c r="CX56">
        <v>24</v>
      </c>
      <c r="CY56" s="20">
        <v>33</v>
      </c>
      <c r="CZ56" s="20">
        <v>32</v>
      </c>
      <c r="DA56" s="20">
        <v>18</v>
      </c>
      <c r="DB56" s="20">
        <v>19</v>
      </c>
      <c r="DC56"/>
      <c r="DG56"/>
      <c r="DK56"/>
    </row>
    <row r="57" spans="1:115" x14ac:dyDescent="0.2">
      <c r="A57" t="s">
        <v>118</v>
      </c>
      <c r="B57" s="28" t="s">
        <v>132</v>
      </c>
      <c r="C57" s="28"/>
      <c r="D57" s="20" t="s">
        <v>33</v>
      </c>
      <c r="E57" s="11">
        <v>0</v>
      </c>
      <c r="F57" s="11">
        <v>1</v>
      </c>
      <c r="G57" s="11">
        <v>4</v>
      </c>
      <c r="H57" s="11">
        <v>1</v>
      </c>
      <c r="I57" s="11">
        <v>6</v>
      </c>
      <c r="J57" s="11">
        <v>0</v>
      </c>
      <c r="K57" s="11">
        <v>0</v>
      </c>
      <c r="L57" s="11">
        <v>0</v>
      </c>
      <c r="M57" s="11">
        <v>0</v>
      </c>
      <c r="N57" s="11">
        <v>1</v>
      </c>
      <c r="O57" s="11">
        <v>0</v>
      </c>
      <c r="P57" s="11">
        <v>0</v>
      </c>
      <c r="Q57" s="11">
        <v>1</v>
      </c>
      <c r="R57" s="11">
        <v>4</v>
      </c>
      <c r="S57" s="11">
        <v>4</v>
      </c>
      <c r="T57" s="11">
        <v>0</v>
      </c>
      <c r="U57" s="11">
        <v>0</v>
      </c>
      <c r="V57" s="11">
        <v>2</v>
      </c>
      <c r="W57" s="11">
        <v>0</v>
      </c>
      <c r="X57" s="11">
        <v>0</v>
      </c>
      <c r="Y57" s="11">
        <v>2</v>
      </c>
      <c r="Z57" s="11">
        <v>3</v>
      </c>
      <c r="AA57" s="11">
        <v>5</v>
      </c>
      <c r="AB57" s="11">
        <v>2</v>
      </c>
      <c r="AC57" s="11">
        <v>13</v>
      </c>
      <c r="AD57" s="11">
        <v>0</v>
      </c>
      <c r="AE57" s="11">
        <v>0</v>
      </c>
      <c r="AF57" s="11">
        <v>3</v>
      </c>
      <c r="AG57" s="11">
        <v>7</v>
      </c>
      <c r="AH57" s="11">
        <v>11</v>
      </c>
      <c r="AI57" s="11">
        <v>19</v>
      </c>
      <c r="AJ57" s="11">
        <v>6</v>
      </c>
      <c r="AK57" s="11">
        <v>0</v>
      </c>
      <c r="AL57" s="11">
        <v>0</v>
      </c>
      <c r="AM57" s="11">
        <v>5</v>
      </c>
      <c r="AN57" s="11">
        <v>2</v>
      </c>
      <c r="AO57" s="11">
        <v>2</v>
      </c>
      <c r="AP57" s="11">
        <v>3</v>
      </c>
      <c r="AQ57" s="11">
        <v>9</v>
      </c>
      <c r="AR57" s="11">
        <v>7</v>
      </c>
      <c r="AS57" s="11">
        <v>3</v>
      </c>
      <c r="AT57" s="11">
        <v>3</v>
      </c>
      <c r="AU57" s="11">
        <v>4</v>
      </c>
      <c r="AV57" s="11">
        <v>0</v>
      </c>
      <c r="AW57" s="11">
        <v>4</v>
      </c>
      <c r="AX57" s="11">
        <v>7</v>
      </c>
      <c r="AY57" s="11">
        <v>4</v>
      </c>
      <c r="AZ57" s="11">
        <v>25</v>
      </c>
      <c r="BA57" s="11">
        <v>5</v>
      </c>
      <c r="BB57" s="11">
        <v>11</v>
      </c>
      <c r="BC57" s="11">
        <v>13</v>
      </c>
      <c r="BD57" s="11">
        <v>13</v>
      </c>
      <c r="BE57" s="11">
        <v>18</v>
      </c>
      <c r="BF57" s="11">
        <v>11</v>
      </c>
      <c r="BG57" s="11">
        <v>24</v>
      </c>
      <c r="BH57" s="11">
        <v>18</v>
      </c>
      <c r="BI57" s="11">
        <v>18</v>
      </c>
      <c r="BJ57" s="11">
        <v>6</v>
      </c>
      <c r="BK57" s="11">
        <v>7</v>
      </c>
      <c r="BL57" s="11">
        <v>14</v>
      </c>
      <c r="BM57" s="11">
        <v>2</v>
      </c>
      <c r="BN57" s="11">
        <v>17</v>
      </c>
      <c r="BO57" s="11">
        <v>2</v>
      </c>
      <c r="BP57" s="11">
        <v>11</v>
      </c>
      <c r="BQ57" s="11">
        <v>6</v>
      </c>
      <c r="BR57" s="11">
        <v>20</v>
      </c>
      <c r="BS57" s="11">
        <v>15</v>
      </c>
      <c r="BT57" s="11">
        <v>9</v>
      </c>
      <c r="BU57" s="11">
        <v>2</v>
      </c>
      <c r="BV57" s="11">
        <v>5</v>
      </c>
      <c r="BW57" s="11">
        <v>1</v>
      </c>
      <c r="BX57" s="11">
        <v>11</v>
      </c>
      <c r="BY57" s="11">
        <v>7</v>
      </c>
      <c r="BZ57" s="11">
        <v>32</v>
      </c>
      <c r="CA57" s="11">
        <v>13</v>
      </c>
      <c r="CB57" s="11">
        <v>9</v>
      </c>
      <c r="CC57" s="11">
        <v>18</v>
      </c>
      <c r="CD57" s="11">
        <v>29</v>
      </c>
      <c r="CE57" s="63">
        <v>20</v>
      </c>
      <c r="CF57">
        <v>26</v>
      </c>
      <c r="CG57">
        <v>12</v>
      </c>
      <c r="CH57">
        <v>14</v>
      </c>
      <c r="CI57">
        <v>15</v>
      </c>
      <c r="CJ57">
        <v>19</v>
      </c>
      <c r="CK57">
        <v>5</v>
      </c>
      <c r="CL57">
        <v>16</v>
      </c>
      <c r="CM57">
        <v>51</v>
      </c>
      <c r="CN57">
        <v>13</v>
      </c>
      <c r="CO57">
        <v>3</v>
      </c>
      <c r="CP57">
        <v>6</v>
      </c>
      <c r="CQ57">
        <v>14</v>
      </c>
      <c r="CR57">
        <v>1</v>
      </c>
      <c r="CS57">
        <v>3</v>
      </c>
      <c r="CT57">
        <v>14</v>
      </c>
      <c r="CU57">
        <v>2</v>
      </c>
      <c r="CV57" s="20">
        <v>12</v>
      </c>
      <c r="CW57">
        <v>20</v>
      </c>
      <c r="CX57">
        <v>24</v>
      </c>
      <c r="CY57" s="20">
        <v>21</v>
      </c>
      <c r="CZ57" s="20">
        <v>28</v>
      </c>
      <c r="DA57" s="20">
        <v>9</v>
      </c>
      <c r="DB57" s="20">
        <v>17</v>
      </c>
      <c r="DC57"/>
      <c r="DG57"/>
      <c r="DK57"/>
    </row>
    <row r="58" spans="1:115" x14ac:dyDescent="0.2">
      <c r="A58" s="2" t="s">
        <v>217</v>
      </c>
      <c r="B58" t="s">
        <v>308</v>
      </c>
      <c r="D58" s="20" t="s">
        <v>153</v>
      </c>
      <c r="E58" s="11">
        <v>0</v>
      </c>
      <c r="F58" s="11">
        <v>0</v>
      </c>
      <c r="G58" s="11">
        <v>0</v>
      </c>
      <c r="H58" s="11">
        <v>0</v>
      </c>
      <c r="I58" s="11">
        <v>0</v>
      </c>
      <c r="J58" s="11">
        <v>0</v>
      </c>
      <c r="K58" s="11">
        <v>0</v>
      </c>
      <c r="L58" s="11">
        <v>0</v>
      </c>
      <c r="M58" s="11">
        <v>0</v>
      </c>
      <c r="N58" s="11">
        <v>0</v>
      </c>
      <c r="O58" s="11">
        <v>0</v>
      </c>
      <c r="P58" s="11">
        <v>0</v>
      </c>
      <c r="Q58" s="11">
        <v>0</v>
      </c>
      <c r="R58" s="11">
        <v>0</v>
      </c>
      <c r="S58" s="11">
        <v>0</v>
      </c>
      <c r="T58" s="11">
        <v>0</v>
      </c>
      <c r="U58" s="11">
        <v>0</v>
      </c>
      <c r="V58" s="11">
        <v>0</v>
      </c>
      <c r="W58" s="11">
        <v>0</v>
      </c>
      <c r="X58" s="11">
        <v>0</v>
      </c>
      <c r="Y58" s="11">
        <v>0</v>
      </c>
      <c r="Z58" s="11">
        <v>0</v>
      </c>
      <c r="AA58" s="11">
        <v>0</v>
      </c>
      <c r="AB58" s="11">
        <v>4</v>
      </c>
      <c r="AC58" s="11">
        <v>0</v>
      </c>
      <c r="AD58" s="11">
        <v>0</v>
      </c>
      <c r="AE58" s="11">
        <v>0</v>
      </c>
      <c r="AF58" s="11">
        <v>0</v>
      </c>
      <c r="AG58" s="11">
        <v>0</v>
      </c>
      <c r="AH58" s="11">
        <v>0</v>
      </c>
      <c r="AI58" s="11">
        <v>0</v>
      </c>
      <c r="AJ58" s="11">
        <v>0</v>
      </c>
      <c r="AK58" s="11">
        <v>0</v>
      </c>
      <c r="AL58" s="11">
        <v>0</v>
      </c>
      <c r="AM58" s="11">
        <v>0</v>
      </c>
      <c r="AN58" s="11">
        <v>0</v>
      </c>
      <c r="AO58" s="11">
        <v>0</v>
      </c>
      <c r="AP58" s="11">
        <v>0</v>
      </c>
      <c r="AQ58" s="11">
        <v>0</v>
      </c>
      <c r="AR58" s="11">
        <v>0</v>
      </c>
      <c r="AS58" s="11">
        <v>0</v>
      </c>
      <c r="AT58" s="11">
        <v>0</v>
      </c>
      <c r="AU58" s="11">
        <v>0</v>
      </c>
      <c r="AV58" s="11">
        <v>0</v>
      </c>
      <c r="AW58" s="11">
        <v>0</v>
      </c>
      <c r="AX58" s="11">
        <v>0</v>
      </c>
      <c r="AY58" s="11">
        <v>0</v>
      </c>
      <c r="AZ58" s="11">
        <v>0</v>
      </c>
      <c r="BA58" s="11">
        <v>0</v>
      </c>
      <c r="BB58" s="11">
        <v>0</v>
      </c>
      <c r="BC58" s="11">
        <v>0</v>
      </c>
      <c r="BD58" s="11">
        <v>0</v>
      </c>
      <c r="BE58" s="11">
        <v>0</v>
      </c>
      <c r="BF58" s="11">
        <v>0</v>
      </c>
      <c r="BG58" s="11">
        <v>0</v>
      </c>
      <c r="BH58" s="11">
        <v>0</v>
      </c>
      <c r="BI58" s="11">
        <v>0</v>
      </c>
      <c r="BJ58" s="11">
        <v>0</v>
      </c>
      <c r="BK58" s="11">
        <v>0</v>
      </c>
      <c r="BL58" s="11">
        <v>0</v>
      </c>
      <c r="BM58" s="11">
        <v>0</v>
      </c>
      <c r="BN58" s="11">
        <v>0</v>
      </c>
      <c r="BO58" s="11">
        <v>0</v>
      </c>
      <c r="BP58"/>
      <c r="BT58"/>
      <c r="BX58"/>
      <c r="CA58"/>
      <c r="CE58"/>
      <c r="CI58"/>
      <c r="CM58"/>
      <c r="CQ58"/>
      <c r="CU58"/>
      <c r="CV58" s="20"/>
      <c r="CY58" s="20"/>
      <c r="DC58"/>
      <c r="DG58"/>
      <c r="DK58"/>
    </row>
    <row r="59" spans="1:115" x14ac:dyDescent="0.2">
      <c r="D59" s="21" t="s">
        <v>34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0</v>
      </c>
      <c r="K59" s="11">
        <v>0</v>
      </c>
      <c r="L59" s="11">
        <v>0</v>
      </c>
      <c r="M59" s="11">
        <v>0</v>
      </c>
      <c r="N59" s="11">
        <v>4</v>
      </c>
      <c r="O59" s="11">
        <v>5</v>
      </c>
      <c r="P59" s="11">
        <v>0</v>
      </c>
      <c r="Q59" s="11">
        <v>0</v>
      </c>
      <c r="R59" s="11">
        <v>0</v>
      </c>
      <c r="S59" s="11">
        <v>0</v>
      </c>
      <c r="T59" s="11">
        <v>0</v>
      </c>
      <c r="U59" s="11">
        <v>0</v>
      </c>
      <c r="V59" s="11">
        <v>0</v>
      </c>
      <c r="W59" s="11">
        <v>0</v>
      </c>
      <c r="X59" s="11">
        <v>0</v>
      </c>
      <c r="Y59" s="11">
        <v>0</v>
      </c>
      <c r="Z59" s="11">
        <v>0</v>
      </c>
      <c r="AA59" s="11">
        <v>0</v>
      </c>
      <c r="AB59" s="11">
        <v>0</v>
      </c>
      <c r="AC59" s="11">
        <v>0</v>
      </c>
      <c r="AD59" s="11">
        <v>0</v>
      </c>
      <c r="AE59" s="11">
        <v>0</v>
      </c>
      <c r="AF59" s="11">
        <v>0</v>
      </c>
      <c r="AG59" s="11">
        <v>0</v>
      </c>
      <c r="AH59" s="11">
        <v>0</v>
      </c>
      <c r="AI59" s="11">
        <v>0</v>
      </c>
      <c r="AJ59" s="11">
        <v>0</v>
      </c>
      <c r="AK59" s="11">
        <v>0</v>
      </c>
      <c r="AL59" s="11">
        <v>0</v>
      </c>
      <c r="AM59" s="11">
        <v>0</v>
      </c>
      <c r="AN59" s="11">
        <v>0</v>
      </c>
      <c r="AO59" s="11">
        <v>0</v>
      </c>
      <c r="AP59" s="11">
        <v>0</v>
      </c>
      <c r="AQ59" s="11">
        <v>0</v>
      </c>
      <c r="AR59" s="11">
        <v>0</v>
      </c>
      <c r="AS59" s="11">
        <v>0</v>
      </c>
      <c r="AT59" s="11">
        <v>0</v>
      </c>
      <c r="AU59" s="11">
        <v>0</v>
      </c>
      <c r="AV59" s="11">
        <v>0</v>
      </c>
      <c r="AW59" s="11">
        <v>0</v>
      </c>
      <c r="AX59" s="11">
        <v>0</v>
      </c>
      <c r="AY59" s="11">
        <v>0</v>
      </c>
      <c r="AZ59" s="11">
        <v>0</v>
      </c>
      <c r="BA59" s="11">
        <v>0</v>
      </c>
      <c r="BB59" s="11">
        <v>0</v>
      </c>
      <c r="BC59" s="11">
        <v>0</v>
      </c>
      <c r="BD59" s="11">
        <v>0</v>
      </c>
      <c r="BE59" s="11">
        <v>0</v>
      </c>
      <c r="BF59" s="11">
        <v>0</v>
      </c>
      <c r="BG59" s="11">
        <v>0</v>
      </c>
      <c r="BH59" s="11">
        <v>0</v>
      </c>
      <c r="BI59" s="11">
        <v>0</v>
      </c>
      <c r="BJ59" s="11">
        <v>0</v>
      </c>
      <c r="BK59" s="11">
        <v>0</v>
      </c>
      <c r="BL59" s="11">
        <v>0</v>
      </c>
      <c r="BM59" s="11">
        <v>0</v>
      </c>
      <c r="BN59" s="11">
        <v>0</v>
      </c>
      <c r="BO59" s="11">
        <v>0</v>
      </c>
      <c r="BP59"/>
      <c r="BT59"/>
      <c r="BX59"/>
      <c r="CA59"/>
      <c r="CE59"/>
      <c r="CI59"/>
      <c r="CM59"/>
      <c r="CQ59"/>
      <c r="CU59"/>
      <c r="CV59" s="20"/>
      <c r="CY59" s="20"/>
      <c r="DC59"/>
      <c r="DG59"/>
      <c r="DK59"/>
    </row>
    <row r="60" spans="1:115" x14ac:dyDescent="0.2">
      <c r="A60" t="s">
        <v>116</v>
      </c>
      <c r="B60" s="30" t="s">
        <v>131</v>
      </c>
      <c r="C60" s="30"/>
      <c r="D60" s="20" t="s">
        <v>35</v>
      </c>
      <c r="E60" s="11">
        <v>0</v>
      </c>
      <c r="F60" s="11">
        <v>0</v>
      </c>
      <c r="G60" s="11">
        <v>0</v>
      </c>
      <c r="H60" s="11">
        <v>0</v>
      </c>
      <c r="I60" s="11">
        <v>0</v>
      </c>
      <c r="J60" s="11">
        <v>0</v>
      </c>
      <c r="K60" s="11">
        <v>0</v>
      </c>
      <c r="L60" s="11">
        <v>0</v>
      </c>
      <c r="M60" s="11">
        <v>0</v>
      </c>
      <c r="N60" s="11">
        <v>0</v>
      </c>
      <c r="O60" s="11">
        <v>0</v>
      </c>
      <c r="P60" s="11">
        <v>0</v>
      </c>
      <c r="Q60" s="11">
        <v>0</v>
      </c>
      <c r="R60" s="11">
        <v>0</v>
      </c>
      <c r="S60" s="11">
        <v>0</v>
      </c>
      <c r="T60" s="11">
        <v>0</v>
      </c>
      <c r="U60" s="11">
        <v>0</v>
      </c>
      <c r="V60" s="11">
        <v>0</v>
      </c>
      <c r="W60" s="11">
        <v>1</v>
      </c>
      <c r="X60" s="11">
        <v>0</v>
      </c>
      <c r="Y60" s="11">
        <v>0</v>
      </c>
      <c r="Z60" s="11">
        <v>0</v>
      </c>
      <c r="AA60" s="11">
        <v>0</v>
      </c>
      <c r="AB60" s="11">
        <v>0</v>
      </c>
      <c r="AC60" s="11">
        <v>4</v>
      </c>
      <c r="AD60" s="11">
        <v>0</v>
      </c>
      <c r="AE60" s="11">
        <v>0</v>
      </c>
      <c r="AF60" s="11">
        <v>0</v>
      </c>
      <c r="AG60" s="11">
        <v>0</v>
      </c>
      <c r="AH60" s="11">
        <v>0</v>
      </c>
      <c r="AI60" s="11">
        <v>1</v>
      </c>
      <c r="AJ60" s="11">
        <v>0</v>
      </c>
      <c r="AK60" s="11">
        <v>0</v>
      </c>
      <c r="AL60" s="11">
        <v>0</v>
      </c>
      <c r="AM60" s="11">
        <v>0</v>
      </c>
      <c r="AN60" s="11">
        <v>0</v>
      </c>
      <c r="AO60" s="11">
        <v>0</v>
      </c>
      <c r="AP60" s="11">
        <v>0</v>
      </c>
      <c r="AQ60" s="11">
        <v>0</v>
      </c>
      <c r="AR60" s="11">
        <v>0</v>
      </c>
      <c r="AS60" s="11">
        <v>0</v>
      </c>
      <c r="AT60" s="11">
        <v>3</v>
      </c>
      <c r="AU60" s="11">
        <v>0</v>
      </c>
      <c r="AV60" s="11">
        <v>0</v>
      </c>
      <c r="AW60" s="11">
        <v>0</v>
      </c>
      <c r="AX60" s="11">
        <v>0</v>
      </c>
      <c r="AY60" s="11">
        <v>0</v>
      </c>
      <c r="AZ60" s="11">
        <v>0</v>
      </c>
      <c r="BA60" s="11">
        <v>1</v>
      </c>
      <c r="BB60" s="11">
        <v>0</v>
      </c>
      <c r="BC60" s="11">
        <v>0</v>
      </c>
      <c r="BD60" s="11">
        <v>0</v>
      </c>
      <c r="BE60" s="11">
        <v>0</v>
      </c>
      <c r="BF60" s="11">
        <v>0</v>
      </c>
      <c r="BG60" s="11">
        <v>0</v>
      </c>
      <c r="BH60" s="11">
        <v>0</v>
      </c>
      <c r="BI60" s="11">
        <v>1</v>
      </c>
      <c r="BJ60" s="11">
        <v>0</v>
      </c>
      <c r="BK60" s="11">
        <v>3</v>
      </c>
      <c r="BL60" s="11">
        <v>0</v>
      </c>
      <c r="BM60" s="11">
        <v>0</v>
      </c>
      <c r="BN60" s="11">
        <v>0</v>
      </c>
      <c r="BO60" s="11">
        <v>0</v>
      </c>
      <c r="BP60"/>
      <c r="BT60"/>
      <c r="BX60"/>
      <c r="CA60"/>
      <c r="CE60"/>
      <c r="CI60"/>
      <c r="CM60"/>
      <c r="CQ60"/>
      <c r="CU60"/>
      <c r="CV60" s="20"/>
      <c r="CY60" s="20"/>
      <c r="DC60"/>
      <c r="DG60"/>
      <c r="DK60"/>
    </row>
    <row r="61" spans="1:115" x14ac:dyDescent="0.2">
      <c r="A61" t="s">
        <v>118</v>
      </c>
      <c r="B61" s="28" t="s">
        <v>132</v>
      </c>
      <c r="C61" s="28"/>
      <c r="D61" s="20" t="s">
        <v>36</v>
      </c>
      <c r="E61" s="11">
        <v>0</v>
      </c>
      <c r="F61" s="11">
        <v>0</v>
      </c>
      <c r="G61" s="11">
        <v>1</v>
      </c>
      <c r="H61" s="11">
        <v>0</v>
      </c>
      <c r="I61" s="11">
        <v>0</v>
      </c>
      <c r="J61" s="11">
        <v>0</v>
      </c>
      <c r="K61" s="11">
        <v>0</v>
      </c>
      <c r="L61" s="11">
        <v>0</v>
      </c>
      <c r="M61" s="11">
        <v>4</v>
      </c>
      <c r="N61" s="11">
        <v>0</v>
      </c>
      <c r="O61" s="11">
        <v>0</v>
      </c>
      <c r="P61" s="11">
        <v>3</v>
      </c>
      <c r="Q61" s="11">
        <v>0</v>
      </c>
      <c r="R61" s="11">
        <v>0</v>
      </c>
      <c r="S61" s="11">
        <v>2</v>
      </c>
      <c r="T61" s="11">
        <v>1</v>
      </c>
      <c r="U61" s="11">
        <v>5</v>
      </c>
      <c r="V61" s="11">
        <v>3</v>
      </c>
      <c r="W61" s="11">
        <v>4</v>
      </c>
      <c r="X61" s="11">
        <v>13</v>
      </c>
      <c r="Y61" s="11">
        <v>5</v>
      </c>
      <c r="Z61" s="11">
        <v>3</v>
      </c>
      <c r="AA61" s="11">
        <v>1</v>
      </c>
      <c r="AB61" s="11">
        <v>3</v>
      </c>
      <c r="AC61" s="11">
        <v>7</v>
      </c>
      <c r="AD61" s="11">
        <v>4</v>
      </c>
      <c r="AE61" s="11">
        <v>3</v>
      </c>
      <c r="AF61" s="11">
        <v>5</v>
      </c>
      <c r="AG61" s="11">
        <v>4</v>
      </c>
      <c r="AH61" s="11">
        <v>4</v>
      </c>
      <c r="AI61" s="11">
        <v>6</v>
      </c>
      <c r="AJ61" s="11">
        <v>7</v>
      </c>
      <c r="AK61" s="11">
        <v>5</v>
      </c>
      <c r="AL61" s="11">
        <v>6</v>
      </c>
      <c r="AM61" s="11">
        <v>4</v>
      </c>
      <c r="AN61" s="11">
        <v>13</v>
      </c>
      <c r="AO61" s="11">
        <v>5</v>
      </c>
      <c r="AP61" s="11">
        <v>2</v>
      </c>
      <c r="AQ61" s="11">
        <v>11</v>
      </c>
      <c r="AR61" s="11">
        <v>10</v>
      </c>
      <c r="AS61" s="11">
        <v>1</v>
      </c>
      <c r="AT61" s="11">
        <v>1</v>
      </c>
      <c r="AU61" s="11">
        <v>8</v>
      </c>
      <c r="AV61" s="11">
        <v>29</v>
      </c>
      <c r="AW61" s="11">
        <v>9</v>
      </c>
      <c r="AX61" s="11">
        <v>0</v>
      </c>
      <c r="AY61" s="11">
        <v>6</v>
      </c>
      <c r="AZ61" s="11">
        <v>3</v>
      </c>
      <c r="BA61" s="11">
        <v>2</v>
      </c>
      <c r="BB61" s="11">
        <v>8</v>
      </c>
      <c r="BC61" s="11">
        <v>4</v>
      </c>
      <c r="BD61" s="11">
        <v>11</v>
      </c>
      <c r="BE61" s="11">
        <v>14</v>
      </c>
      <c r="BF61" s="11">
        <v>5</v>
      </c>
      <c r="BG61" s="11">
        <v>7</v>
      </c>
      <c r="BH61" s="11">
        <v>7</v>
      </c>
      <c r="BI61" s="11">
        <v>7</v>
      </c>
      <c r="BJ61" s="11">
        <v>12</v>
      </c>
      <c r="BK61" s="11">
        <v>4</v>
      </c>
      <c r="BL61" s="11">
        <v>7</v>
      </c>
      <c r="BM61" s="11">
        <v>10</v>
      </c>
      <c r="BN61" s="11">
        <v>16</v>
      </c>
      <c r="BO61" s="11">
        <v>18</v>
      </c>
      <c r="BP61" s="11">
        <v>10</v>
      </c>
      <c r="BQ61" s="11">
        <v>9</v>
      </c>
      <c r="BR61" s="11">
        <v>14</v>
      </c>
      <c r="BS61" s="11">
        <v>14</v>
      </c>
      <c r="BT61" s="11">
        <v>13</v>
      </c>
      <c r="BU61" s="11">
        <v>5</v>
      </c>
      <c r="BV61" s="11">
        <v>3</v>
      </c>
      <c r="BW61" s="11">
        <v>9</v>
      </c>
      <c r="BX61" s="11">
        <v>11</v>
      </c>
      <c r="BY61" s="11">
        <v>10</v>
      </c>
      <c r="BZ61" s="11">
        <v>26</v>
      </c>
      <c r="CA61" s="11">
        <v>7</v>
      </c>
      <c r="CB61" s="11">
        <v>21</v>
      </c>
      <c r="CC61" s="11">
        <v>24</v>
      </c>
      <c r="CD61" s="11">
        <v>19</v>
      </c>
      <c r="CE61" s="63">
        <v>19</v>
      </c>
      <c r="CF61">
        <v>11</v>
      </c>
      <c r="CG61">
        <v>9</v>
      </c>
      <c r="CH61">
        <v>5</v>
      </c>
      <c r="CI61">
        <v>17</v>
      </c>
      <c r="CJ61">
        <v>27</v>
      </c>
      <c r="CK61">
        <v>25</v>
      </c>
      <c r="CL61">
        <v>34</v>
      </c>
      <c r="CM61">
        <v>24</v>
      </c>
      <c r="CN61">
        <v>29</v>
      </c>
      <c r="CO61">
        <v>30</v>
      </c>
      <c r="CP61">
        <v>54</v>
      </c>
      <c r="CQ61">
        <v>31</v>
      </c>
      <c r="CR61">
        <v>38</v>
      </c>
      <c r="CS61">
        <v>7</v>
      </c>
      <c r="CT61">
        <v>15</v>
      </c>
      <c r="CU61">
        <v>14</v>
      </c>
      <c r="CV61" s="20">
        <v>25</v>
      </c>
      <c r="CW61">
        <v>21</v>
      </c>
      <c r="CX61">
        <v>33</v>
      </c>
      <c r="CY61" s="20">
        <v>28</v>
      </c>
      <c r="CZ61" s="20">
        <v>43</v>
      </c>
      <c r="DA61" s="20">
        <v>21</v>
      </c>
      <c r="DB61" s="20">
        <v>13</v>
      </c>
      <c r="DC61"/>
      <c r="DG61"/>
      <c r="DK61"/>
    </row>
    <row r="62" spans="1:115" x14ac:dyDescent="0.2">
      <c r="D62" s="21" t="s">
        <v>37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0</v>
      </c>
      <c r="K62" s="11">
        <v>0</v>
      </c>
      <c r="L62" s="11">
        <v>2</v>
      </c>
      <c r="M62" s="11">
        <v>3</v>
      </c>
      <c r="N62" s="11">
        <v>2</v>
      </c>
      <c r="O62" s="11">
        <v>6</v>
      </c>
      <c r="P62" s="11">
        <v>0</v>
      </c>
      <c r="Q62" s="11">
        <v>0</v>
      </c>
      <c r="R62" s="11">
        <v>1</v>
      </c>
      <c r="S62" s="11">
        <v>2</v>
      </c>
      <c r="T62" s="11">
        <v>0</v>
      </c>
      <c r="U62" s="11">
        <v>0</v>
      </c>
      <c r="V62" s="11">
        <v>0</v>
      </c>
      <c r="W62" s="11">
        <v>0</v>
      </c>
      <c r="X62" s="11">
        <v>0</v>
      </c>
      <c r="Y62" s="11">
        <v>0</v>
      </c>
      <c r="Z62" s="11">
        <v>0</v>
      </c>
      <c r="AA62" s="11">
        <v>0</v>
      </c>
      <c r="AB62" s="11">
        <v>0</v>
      </c>
      <c r="AC62" s="11">
        <v>0</v>
      </c>
      <c r="AD62" s="11">
        <v>0</v>
      </c>
      <c r="AE62" s="11">
        <v>0</v>
      </c>
      <c r="AF62" s="11">
        <v>0</v>
      </c>
      <c r="AG62" s="11">
        <v>0</v>
      </c>
      <c r="AH62" s="11">
        <v>0</v>
      </c>
      <c r="AI62" s="11">
        <v>0</v>
      </c>
      <c r="AJ62" s="11">
        <v>0</v>
      </c>
      <c r="AK62" s="11">
        <v>0</v>
      </c>
      <c r="AL62" s="11">
        <v>0</v>
      </c>
      <c r="AM62" s="11">
        <v>0</v>
      </c>
      <c r="AN62" s="11">
        <v>0</v>
      </c>
      <c r="AO62" s="11">
        <v>0</v>
      </c>
      <c r="AP62" s="11">
        <v>0</v>
      </c>
      <c r="AQ62" s="11">
        <v>0</v>
      </c>
      <c r="AR62" s="11">
        <v>0</v>
      </c>
      <c r="AS62" s="11">
        <v>0</v>
      </c>
      <c r="AT62" s="11">
        <v>0</v>
      </c>
      <c r="AU62" s="11">
        <v>0</v>
      </c>
      <c r="AV62" s="11">
        <v>0</v>
      </c>
      <c r="AW62" s="11">
        <v>0</v>
      </c>
      <c r="AX62" s="11">
        <v>0</v>
      </c>
      <c r="AY62" s="11">
        <v>0</v>
      </c>
      <c r="AZ62" s="11">
        <v>0</v>
      </c>
      <c r="BA62" s="11">
        <v>0</v>
      </c>
      <c r="BB62" s="11">
        <v>0</v>
      </c>
      <c r="BC62" s="11">
        <v>0</v>
      </c>
      <c r="BD62" s="11">
        <v>0</v>
      </c>
      <c r="BE62" s="11">
        <v>0</v>
      </c>
      <c r="BF62" s="11">
        <v>0</v>
      </c>
      <c r="BG62" s="11">
        <v>0</v>
      </c>
      <c r="BH62" s="11">
        <v>0</v>
      </c>
      <c r="BI62" s="11">
        <v>0</v>
      </c>
      <c r="BJ62" s="11">
        <v>0</v>
      </c>
      <c r="BK62" s="11">
        <v>0</v>
      </c>
      <c r="BL62" s="11">
        <v>0</v>
      </c>
      <c r="BM62" s="11">
        <v>0</v>
      </c>
      <c r="BN62" s="11">
        <v>0</v>
      </c>
      <c r="BO62" s="11">
        <v>0</v>
      </c>
      <c r="BP62"/>
      <c r="BT62"/>
      <c r="BX62"/>
      <c r="CA62"/>
      <c r="CE62"/>
      <c r="CI62"/>
      <c r="CM62"/>
      <c r="CQ62"/>
      <c r="CU62"/>
      <c r="CV62" s="20"/>
      <c r="CY62" s="20"/>
      <c r="DC62"/>
      <c r="DG62"/>
      <c r="DK62"/>
    </row>
    <row r="63" spans="1:115" x14ac:dyDescent="0.2">
      <c r="D63" s="21" t="s">
        <v>38</v>
      </c>
      <c r="E63" s="11">
        <v>0</v>
      </c>
      <c r="F63" s="11">
        <v>0</v>
      </c>
      <c r="G63" s="11">
        <v>0</v>
      </c>
      <c r="H63" s="11">
        <v>1</v>
      </c>
      <c r="I63" s="11">
        <v>0</v>
      </c>
      <c r="J63" s="11">
        <v>0</v>
      </c>
      <c r="K63" s="11">
        <v>0</v>
      </c>
      <c r="L63" s="11">
        <v>0</v>
      </c>
      <c r="M63" s="11">
        <v>0</v>
      </c>
      <c r="N63" s="11">
        <v>0</v>
      </c>
      <c r="O63" s="11">
        <v>0</v>
      </c>
      <c r="P63" s="11">
        <v>0</v>
      </c>
      <c r="Q63" s="11">
        <v>0</v>
      </c>
      <c r="R63" s="11">
        <v>0</v>
      </c>
      <c r="S63" s="11">
        <v>0</v>
      </c>
      <c r="T63" s="11">
        <v>0</v>
      </c>
      <c r="U63" s="11">
        <v>0</v>
      </c>
      <c r="V63" s="11">
        <v>0</v>
      </c>
      <c r="W63" s="11">
        <v>0</v>
      </c>
      <c r="X63" s="11">
        <v>0</v>
      </c>
      <c r="Y63" s="11">
        <v>0</v>
      </c>
      <c r="Z63" s="11">
        <v>0</v>
      </c>
      <c r="AA63" s="11">
        <v>0</v>
      </c>
      <c r="AB63" s="11">
        <v>0</v>
      </c>
      <c r="AC63" s="11">
        <v>0</v>
      </c>
      <c r="AD63" s="11">
        <v>0</v>
      </c>
      <c r="AE63" s="11">
        <v>0</v>
      </c>
      <c r="AF63" s="11">
        <v>0</v>
      </c>
      <c r="AG63" s="11">
        <v>0</v>
      </c>
      <c r="AH63" s="11">
        <v>0</v>
      </c>
      <c r="AI63" s="11">
        <v>0</v>
      </c>
      <c r="AJ63" s="11">
        <v>0</v>
      </c>
      <c r="AK63" s="11">
        <v>0</v>
      </c>
      <c r="AL63" s="11">
        <v>0</v>
      </c>
      <c r="AM63" s="11">
        <v>0</v>
      </c>
      <c r="AN63" s="11">
        <v>0</v>
      </c>
      <c r="AO63" s="11">
        <v>0</v>
      </c>
      <c r="AP63" s="11">
        <v>0</v>
      </c>
      <c r="AQ63" s="11">
        <v>0</v>
      </c>
      <c r="AR63" s="11">
        <v>0</v>
      </c>
      <c r="AS63" s="11">
        <v>0</v>
      </c>
      <c r="AT63" s="11">
        <v>0</v>
      </c>
      <c r="AU63" s="11">
        <v>0</v>
      </c>
      <c r="AV63" s="11">
        <v>0</v>
      </c>
      <c r="AW63" s="11">
        <v>0</v>
      </c>
      <c r="AX63" s="11">
        <v>0</v>
      </c>
      <c r="AY63" s="11">
        <v>0</v>
      </c>
      <c r="AZ63" s="11">
        <v>0</v>
      </c>
      <c r="BA63" s="11">
        <v>0</v>
      </c>
      <c r="BB63" s="11">
        <v>0</v>
      </c>
      <c r="BC63" s="11">
        <v>0</v>
      </c>
      <c r="BD63" s="11">
        <v>0</v>
      </c>
      <c r="BE63" s="11">
        <v>0</v>
      </c>
      <c r="BF63" s="11">
        <v>0</v>
      </c>
      <c r="BG63" s="11">
        <v>0</v>
      </c>
      <c r="BH63" s="11">
        <v>0</v>
      </c>
      <c r="BI63" s="11">
        <v>1</v>
      </c>
      <c r="BJ63" s="11">
        <v>0</v>
      </c>
      <c r="BK63" s="11">
        <v>0</v>
      </c>
      <c r="BL63" s="11">
        <v>0</v>
      </c>
      <c r="BM63" s="11">
        <v>0</v>
      </c>
      <c r="BN63" s="11">
        <v>0</v>
      </c>
      <c r="BO63" s="11">
        <v>0</v>
      </c>
      <c r="BP63"/>
      <c r="BT63"/>
      <c r="BX63"/>
      <c r="CA63"/>
      <c r="CE63"/>
      <c r="CI63"/>
      <c r="CM63"/>
      <c r="CQ63"/>
      <c r="CU63"/>
      <c r="CV63" s="20"/>
      <c r="CY63" s="20"/>
      <c r="DC63"/>
      <c r="DG63"/>
      <c r="DK63"/>
    </row>
    <row r="64" spans="1:115" x14ac:dyDescent="0.2">
      <c r="A64" t="s">
        <v>116</v>
      </c>
      <c r="B64" s="30" t="s">
        <v>131</v>
      </c>
      <c r="C64" s="30"/>
      <c r="D64" s="20" t="s">
        <v>168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4</v>
      </c>
      <c r="K64" s="11">
        <v>2</v>
      </c>
      <c r="L64" s="11">
        <v>2</v>
      </c>
      <c r="M64" s="11">
        <v>2</v>
      </c>
      <c r="N64" s="11">
        <v>4</v>
      </c>
      <c r="O64" s="11">
        <v>8</v>
      </c>
      <c r="P64" s="11">
        <v>7</v>
      </c>
      <c r="Q64" s="11">
        <v>10</v>
      </c>
      <c r="R64" s="11">
        <v>7</v>
      </c>
      <c r="S64" s="11">
        <v>1</v>
      </c>
      <c r="T64" s="11">
        <v>8</v>
      </c>
      <c r="U64" s="11">
        <v>6</v>
      </c>
      <c r="V64" s="11">
        <v>14</v>
      </c>
      <c r="W64" s="11">
        <v>6</v>
      </c>
      <c r="X64" s="11">
        <v>8</v>
      </c>
      <c r="Y64" s="11">
        <v>6</v>
      </c>
      <c r="Z64" s="11">
        <v>6</v>
      </c>
      <c r="AA64" s="11">
        <v>8</v>
      </c>
      <c r="AB64" s="11">
        <v>9</v>
      </c>
      <c r="AC64" s="11">
        <v>4</v>
      </c>
      <c r="AD64" s="11">
        <v>4</v>
      </c>
      <c r="AE64" s="11">
        <v>9</v>
      </c>
      <c r="AF64" s="11">
        <v>8</v>
      </c>
      <c r="AG64" s="11">
        <v>10</v>
      </c>
      <c r="AH64" s="11">
        <v>8</v>
      </c>
      <c r="AI64" s="11">
        <v>2</v>
      </c>
      <c r="AJ64" s="11">
        <v>12</v>
      </c>
      <c r="AK64" s="11">
        <v>5</v>
      </c>
      <c r="AL64" s="11">
        <v>5</v>
      </c>
      <c r="AM64" s="11">
        <v>4</v>
      </c>
      <c r="AN64" s="11">
        <v>4</v>
      </c>
      <c r="AO64" s="11">
        <v>1</v>
      </c>
      <c r="AP64" s="11">
        <v>1</v>
      </c>
      <c r="AQ64" s="11">
        <v>7</v>
      </c>
      <c r="AR64" s="11">
        <v>9</v>
      </c>
      <c r="AS64" s="11">
        <v>2</v>
      </c>
      <c r="AT64" s="11">
        <v>4</v>
      </c>
      <c r="AU64" s="11">
        <v>1</v>
      </c>
      <c r="AV64" s="11">
        <v>2</v>
      </c>
      <c r="AW64" s="11">
        <v>6</v>
      </c>
      <c r="AX64" s="11">
        <v>1</v>
      </c>
      <c r="AY64" s="11">
        <v>3</v>
      </c>
      <c r="AZ64" s="11">
        <v>4</v>
      </c>
      <c r="BA64" s="11">
        <v>3</v>
      </c>
      <c r="BB64" s="11">
        <v>12</v>
      </c>
      <c r="BC64" s="11">
        <v>18</v>
      </c>
      <c r="BD64" s="11">
        <v>4</v>
      </c>
      <c r="BE64" s="11">
        <v>11</v>
      </c>
      <c r="BF64" s="11">
        <v>7</v>
      </c>
      <c r="BG64" s="11">
        <v>4</v>
      </c>
      <c r="BH64" s="11">
        <v>5</v>
      </c>
      <c r="BI64" s="11">
        <v>7</v>
      </c>
      <c r="BJ64" s="11">
        <v>6</v>
      </c>
      <c r="BK64" s="11">
        <v>4</v>
      </c>
      <c r="BL64" s="11">
        <v>1</v>
      </c>
      <c r="BM64" s="11">
        <v>3</v>
      </c>
      <c r="BN64" s="11">
        <v>4</v>
      </c>
      <c r="BO64" s="11">
        <v>7</v>
      </c>
      <c r="BP64" s="11">
        <v>9</v>
      </c>
      <c r="BQ64" s="11">
        <v>3</v>
      </c>
      <c r="BR64" s="11">
        <v>4</v>
      </c>
      <c r="BS64" s="11">
        <v>4</v>
      </c>
      <c r="BT64" s="11">
        <v>10</v>
      </c>
      <c r="BU64" s="11">
        <v>11</v>
      </c>
      <c r="BV64" s="11">
        <v>4</v>
      </c>
      <c r="BW64" s="11">
        <v>5</v>
      </c>
      <c r="BX64" s="11">
        <v>3</v>
      </c>
      <c r="BY64" s="11">
        <v>5</v>
      </c>
      <c r="BZ64" s="11">
        <v>3</v>
      </c>
      <c r="CA64" s="11">
        <v>3</v>
      </c>
      <c r="CB64" s="11">
        <v>8</v>
      </c>
      <c r="CC64" s="11">
        <v>4</v>
      </c>
      <c r="CD64" s="11">
        <v>13</v>
      </c>
      <c r="CE64" s="63">
        <v>10</v>
      </c>
      <c r="CF64">
        <v>6</v>
      </c>
      <c r="CG64">
        <v>3</v>
      </c>
      <c r="CH64">
        <v>4</v>
      </c>
      <c r="CI64">
        <v>7</v>
      </c>
      <c r="CJ64">
        <v>9</v>
      </c>
      <c r="CK64">
        <v>8</v>
      </c>
      <c r="CL64">
        <v>2</v>
      </c>
      <c r="CM64">
        <v>1</v>
      </c>
      <c r="CN64">
        <v>3</v>
      </c>
      <c r="CO64">
        <v>7</v>
      </c>
      <c r="CP64">
        <v>4</v>
      </c>
      <c r="CQ64">
        <v>9</v>
      </c>
      <c r="CR64">
        <v>12</v>
      </c>
      <c r="CS64">
        <v>4</v>
      </c>
      <c r="CT64">
        <v>5</v>
      </c>
      <c r="CU64">
        <v>6</v>
      </c>
      <c r="CV64" s="20">
        <v>9</v>
      </c>
      <c r="CW64">
        <v>6</v>
      </c>
      <c r="CX64">
        <v>11</v>
      </c>
      <c r="CY64" s="20">
        <v>9</v>
      </c>
      <c r="CZ64" s="20">
        <v>1</v>
      </c>
      <c r="DA64" s="20">
        <v>13</v>
      </c>
      <c r="DB64" s="20">
        <v>8</v>
      </c>
      <c r="DC64"/>
      <c r="DG64"/>
      <c r="DK64"/>
    </row>
    <row r="65" spans="1:115" x14ac:dyDescent="0.2">
      <c r="A65" t="s">
        <v>119</v>
      </c>
      <c r="B65" s="34" t="s">
        <v>135</v>
      </c>
      <c r="C65" s="34"/>
      <c r="D65" s="20" t="s">
        <v>169</v>
      </c>
      <c r="E65" s="11">
        <v>0</v>
      </c>
      <c r="F65" s="11">
        <v>0</v>
      </c>
      <c r="G65" s="11">
        <v>0</v>
      </c>
      <c r="H65" s="11">
        <v>0</v>
      </c>
      <c r="I65" s="11">
        <v>1</v>
      </c>
      <c r="J65" s="11">
        <v>6</v>
      </c>
      <c r="K65" s="11">
        <v>1</v>
      </c>
      <c r="L65" s="11">
        <v>0</v>
      </c>
      <c r="M65" s="11">
        <v>2</v>
      </c>
      <c r="N65" s="11">
        <v>4</v>
      </c>
      <c r="O65" s="11">
        <v>0</v>
      </c>
      <c r="P65" s="11">
        <v>6</v>
      </c>
      <c r="Q65" s="11">
        <v>9</v>
      </c>
      <c r="R65" s="11">
        <v>5</v>
      </c>
      <c r="S65" s="11">
        <v>5</v>
      </c>
      <c r="T65" s="11">
        <v>0</v>
      </c>
      <c r="U65" s="11">
        <v>0</v>
      </c>
      <c r="V65" s="11">
        <v>8</v>
      </c>
      <c r="W65" s="11">
        <v>4</v>
      </c>
      <c r="X65" s="11">
        <v>7</v>
      </c>
      <c r="Y65" s="11">
        <v>9</v>
      </c>
      <c r="Z65" s="11">
        <v>7</v>
      </c>
      <c r="AA65" s="11">
        <v>8</v>
      </c>
      <c r="AB65" s="11">
        <v>5</v>
      </c>
      <c r="AC65" s="11">
        <v>9</v>
      </c>
      <c r="AD65" s="11">
        <v>8</v>
      </c>
      <c r="AE65" s="11">
        <v>16</v>
      </c>
      <c r="AF65" s="11">
        <v>7</v>
      </c>
      <c r="AG65" s="11">
        <v>16</v>
      </c>
      <c r="AH65" s="11">
        <v>11</v>
      </c>
      <c r="AI65" s="11">
        <v>10</v>
      </c>
      <c r="AJ65" s="11">
        <v>6</v>
      </c>
      <c r="AK65" s="11">
        <v>1</v>
      </c>
      <c r="AL65" s="11">
        <v>2</v>
      </c>
      <c r="AM65" s="11">
        <v>7</v>
      </c>
      <c r="AN65" s="11">
        <v>13</v>
      </c>
      <c r="AO65" s="11">
        <v>8</v>
      </c>
      <c r="AP65" s="11">
        <v>9</v>
      </c>
      <c r="AQ65" s="11">
        <v>19</v>
      </c>
      <c r="AR65" s="11">
        <v>7</v>
      </c>
      <c r="AS65" s="11">
        <v>4</v>
      </c>
      <c r="AT65" s="11">
        <v>16</v>
      </c>
      <c r="AU65" s="11">
        <v>9</v>
      </c>
      <c r="AV65" s="11">
        <v>19</v>
      </c>
      <c r="AW65" s="11">
        <v>6</v>
      </c>
      <c r="AX65" s="11">
        <v>3</v>
      </c>
      <c r="AY65" s="11">
        <v>2</v>
      </c>
      <c r="AZ65" s="11">
        <v>7</v>
      </c>
      <c r="BA65" s="11">
        <v>3</v>
      </c>
      <c r="BB65" s="11">
        <v>0</v>
      </c>
      <c r="BC65" s="11">
        <v>4</v>
      </c>
      <c r="BD65" s="11">
        <v>7</v>
      </c>
      <c r="BE65" s="11">
        <v>6</v>
      </c>
      <c r="BF65" s="11">
        <v>1</v>
      </c>
      <c r="BG65" s="11">
        <v>6</v>
      </c>
      <c r="BH65" s="11">
        <v>2</v>
      </c>
      <c r="BI65" s="11">
        <v>2</v>
      </c>
      <c r="BJ65" s="11">
        <v>15</v>
      </c>
      <c r="BK65" s="11">
        <v>3</v>
      </c>
      <c r="BL65" s="11">
        <v>3</v>
      </c>
      <c r="BM65" s="11">
        <v>3</v>
      </c>
      <c r="BN65" s="11">
        <v>2</v>
      </c>
      <c r="BO65" s="11">
        <v>17</v>
      </c>
      <c r="BP65" s="11">
        <v>9</v>
      </c>
      <c r="BQ65" s="11">
        <v>5</v>
      </c>
      <c r="BR65" s="11">
        <v>2</v>
      </c>
      <c r="BS65" s="11">
        <v>3</v>
      </c>
      <c r="BT65" s="11">
        <v>2</v>
      </c>
      <c r="BU65" s="11">
        <v>14</v>
      </c>
      <c r="BV65" s="11">
        <v>11</v>
      </c>
      <c r="BW65" s="11">
        <v>6</v>
      </c>
      <c r="BX65" s="11">
        <v>14</v>
      </c>
      <c r="BY65" s="11">
        <v>18</v>
      </c>
      <c r="BZ65" s="11">
        <v>9</v>
      </c>
      <c r="CA65" s="11">
        <v>16</v>
      </c>
      <c r="CB65" s="11">
        <v>17</v>
      </c>
      <c r="CC65" s="11">
        <v>8</v>
      </c>
      <c r="CD65" s="11">
        <v>35</v>
      </c>
      <c r="CE65" s="63">
        <v>10</v>
      </c>
      <c r="CF65">
        <v>16</v>
      </c>
      <c r="CG65">
        <v>18</v>
      </c>
      <c r="CH65">
        <v>2</v>
      </c>
      <c r="CI65">
        <v>7</v>
      </c>
      <c r="CJ65">
        <v>7</v>
      </c>
      <c r="CK65">
        <v>9</v>
      </c>
      <c r="CL65">
        <v>14</v>
      </c>
      <c r="CM65">
        <v>19</v>
      </c>
      <c r="CN65">
        <v>21</v>
      </c>
      <c r="CO65">
        <v>17</v>
      </c>
      <c r="CP65">
        <v>9</v>
      </c>
      <c r="CQ65">
        <v>21</v>
      </c>
      <c r="CR65">
        <v>3</v>
      </c>
      <c r="CS65">
        <v>2</v>
      </c>
      <c r="CT65">
        <v>5</v>
      </c>
      <c r="CU65">
        <v>8</v>
      </c>
      <c r="CV65" s="20">
        <v>8</v>
      </c>
      <c r="CW65">
        <v>13</v>
      </c>
      <c r="CX65">
        <v>22</v>
      </c>
      <c r="CY65" s="20">
        <v>13</v>
      </c>
      <c r="CZ65" s="20">
        <v>25</v>
      </c>
      <c r="DA65" s="20">
        <v>6</v>
      </c>
      <c r="DB65" s="20">
        <v>16</v>
      </c>
      <c r="DC65"/>
      <c r="DG65"/>
      <c r="DK65"/>
    </row>
    <row r="66" spans="1:115" x14ac:dyDescent="0.2">
      <c r="A66" t="s">
        <v>117</v>
      </c>
      <c r="B66" s="27" t="s">
        <v>138</v>
      </c>
      <c r="C66" s="27"/>
      <c r="D66" s="20" t="s">
        <v>39</v>
      </c>
      <c r="E66" s="11">
        <v>0</v>
      </c>
      <c r="F66" s="11">
        <v>0</v>
      </c>
      <c r="G66" s="11">
        <v>7</v>
      </c>
      <c r="H66" s="11">
        <v>3</v>
      </c>
      <c r="I66" s="11">
        <v>3</v>
      </c>
      <c r="J66" s="11">
        <v>5</v>
      </c>
      <c r="K66" s="11">
        <v>3</v>
      </c>
      <c r="L66" s="11">
        <v>4</v>
      </c>
      <c r="M66" s="11">
        <v>0</v>
      </c>
      <c r="N66" s="11">
        <v>0</v>
      </c>
      <c r="O66" s="11">
        <v>0</v>
      </c>
      <c r="P66" s="11">
        <v>1</v>
      </c>
      <c r="Q66" s="11">
        <v>3</v>
      </c>
      <c r="R66" s="11">
        <v>0</v>
      </c>
      <c r="S66" s="11">
        <v>1</v>
      </c>
      <c r="T66" s="11">
        <v>0</v>
      </c>
      <c r="U66" s="11">
        <v>5</v>
      </c>
      <c r="V66" s="11">
        <v>3</v>
      </c>
      <c r="W66" s="11">
        <v>1</v>
      </c>
      <c r="X66" s="11">
        <v>11</v>
      </c>
      <c r="Y66" s="11">
        <v>6</v>
      </c>
      <c r="Z66" s="11">
        <v>54</v>
      </c>
      <c r="AA66" s="11">
        <v>26</v>
      </c>
      <c r="AB66" s="11">
        <v>17</v>
      </c>
      <c r="AC66" s="11">
        <v>25</v>
      </c>
      <c r="AD66" s="11">
        <v>34</v>
      </c>
      <c r="AE66" s="11">
        <v>21</v>
      </c>
      <c r="AF66" s="11">
        <v>15</v>
      </c>
      <c r="AG66" s="11">
        <v>24</v>
      </c>
      <c r="AH66" s="11">
        <v>39</v>
      </c>
      <c r="AI66" s="11">
        <v>3</v>
      </c>
      <c r="AJ66" s="11">
        <v>3</v>
      </c>
      <c r="AK66" s="11">
        <v>20</v>
      </c>
      <c r="AL66" s="11">
        <v>24</v>
      </c>
      <c r="AM66" s="11">
        <v>13</v>
      </c>
      <c r="AN66" s="11">
        <v>15</v>
      </c>
      <c r="AO66" s="11">
        <v>1</v>
      </c>
      <c r="AP66" s="11">
        <v>6</v>
      </c>
      <c r="AQ66" s="11">
        <v>24</v>
      </c>
      <c r="AR66" s="11">
        <v>15</v>
      </c>
      <c r="AS66" s="11">
        <v>16</v>
      </c>
      <c r="AT66" s="11">
        <v>26</v>
      </c>
      <c r="AU66" s="11">
        <v>6</v>
      </c>
      <c r="AV66" s="11">
        <v>15</v>
      </c>
      <c r="AW66" s="11">
        <v>20</v>
      </c>
      <c r="AX66" s="11">
        <v>14</v>
      </c>
      <c r="AY66" s="11">
        <v>7</v>
      </c>
      <c r="AZ66" s="11">
        <v>19</v>
      </c>
      <c r="BA66" s="11">
        <v>5</v>
      </c>
      <c r="BB66" s="11">
        <v>20</v>
      </c>
      <c r="BC66" s="11">
        <v>21</v>
      </c>
      <c r="BD66" s="11">
        <v>24</v>
      </c>
      <c r="BE66" s="11">
        <v>4</v>
      </c>
      <c r="BF66" s="11">
        <v>19</v>
      </c>
      <c r="BG66" s="11">
        <v>4</v>
      </c>
      <c r="BH66" s="11">
        <v>12</v>
      </c>
      <c r="BI66" s="11">
        <v>4</v>
      </c>
      <c r="BJ66" s="11">
        <v>5</v>
      </c>
      <c r="BK66" s="11">
        <v>5</v>
      </c>
      <c r="BL66" s="11">
        <v>6</v>
      </c>
      <c r="BM66" s="11">
        <v>2</v>
      </c>
      <c r="BN66" s="11">
        <v>16</v>
      </c>
      <c r="BO66" s="11">
        <v>24</v>
      </c>
      <c r="BP66" s="11">
        <v>11</v>
      </c>
      <c r="BQ66" s="11">
        <v>13</v>
      </c>
      <c r="BR66" s="11">
        <v>25</v>
      </c>
      <c r="BS66" s="11">
        <v>15</v>
      </c>
      <c r="BT66" s="11">
        <v>11</v>
      </c>
      <c r="BU66" s="11">
        <v>11</v>
      </c>
      <c r="BV66" s="11">
        <v>19</v>
      </c>
      <c r="BW66" s="11">
        <v>11</v>
      </c>
      <c r="BX66" s="11">
        <v>12</v>
      </c>
      <c r="BY66" s="11">
        <v>12</v>
      </c>
      <c r="BZ66" s="11">
        <v>11</v>
      </c>
      <c r="CA66" s="11">
        <v>14</v>
      </c>
      <c r="CB66" s="11">
        <v>13</v>
      </c>
      <c r="CC66" s="11">
        <v>10</v>
      </c>
      <c r="CD66" s="11">
        <v>16</v>
      </c>
      <c r="CE66" s="63">
        <v>9</v>
      </c>
      <c r="CF66">
        <v>6</v>
      </c>
      <c r="CG66">
        <v>17</v>
      </c>
      <c r="CI66">
        <v>7</v>
      </c>
      <c r="CJ66">
        <v>3</v>
      </c>
      <c r="CK66">
        <v>9</v>
      </c>
      <c r="CL66">
        <v>16</v>
      </c>
      <c r="CM66">
        <v>10</v>
      </c>
      <c r="CN66">
        <v>9</v>
      </c>
      <c r="CO66">
        <v>14</v>
      </c>
      <c r="CP66">
        <v>11</v>
      </c>
      <c r="CQ66">
        <v>15</v>
      </c>
      <c r="CR66">
        <v>13</v>
      </c>
      <c r="CS66">
        <v>16</v>
      </c>
      <c r="CT66">
        <v>7</v>
      </c>
      <c r="CU66">
        <v>3</v>
      </c>
      <c r="CV66" s="20">
        <v>14</v>
      </c>
      <c r="CW66">
        <v>15</v>
      </c>
      <c r="CX66">
        <v>21</v>
      </c>
      <c r="CY66" s="20">
        <v>11</v>
      </c>
      <c r="CZ66" s="20">
        <v>33</v>
      </c>
      <c r="DA66" s="20">
        <v>19</v>
      </c>
      <c r="DB66" s="20">
        <v>38</v>
      </c>
      <c r="DC66"/>
      <c r="DG66"/>
      <c r="DK66"/>
    </row>
    <row r="67" spans="1:115" x14ac:dyDescent="0.2">
      <c r="B67" s="20"/>
      <c r="C67" s="20"/>
      <c r="D67" s="21" t="s">
        <v>188</v>
      </c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>
        <v>4</v>
      </c>
      <c r="AI67" s="11"/>
      <c r="AJ67" s="11"/>
      <c r="AK67" s="11"/>
      <c r="AL67" s="11"/>
      <c r="AM67" s="11"/>
      <c r="AN67" s="11"/>
      <c r="AO67" s="11"/>
      <c r="AP67" s="11"/>
      <c r="AQ67" s="11">
        <v>0</v>
      </c>
      <c r="AR67" s="11">
        <v>0</v>
      </c>
      <c r="AS67" s="11">
        <v>0</v>
      </c>
      <c r="AT67" s="11">
        <v>0</v>
      </c>
      <c r="AU67" s="11">
        <v>0</v>
      </c>
      <c r="AV67" s="11">
        <v>0</v>
      </c>
      <c r="AW67" s="11">
        <v>0</v>
      </c>
      <c r="AX67" s="11">
        <v>0</v>
      </c>
      <c r="AY67" s="11">
        <v>0</v>
      </c>
      <c r="AZ67" s="11">
        <v>0</v>
      </c>
      <c r="BA67" s="11">
        <v>0</v>
      </c>
      <c r="BB67" s="11">
        <v>0</v>
      </c>
      <c r="BC67" s="11">
        <v>0</v>
      </c>
      <c r="BD67" s="11">
        <v>0</v>
      </c>
      <c r="BE67" s="11">
        <v>0</v>
      </c>
      <c r="BF67" s="11">
        <v>0</v>
      </c>
      <c r="BG67" s="11">
        <v>0</v>
      </c>
      <c r="BH67" s="11">
        <v>0</v>
      </c>
      <c r="BI67" s="11">
        <v>0</v>
      </c>
      <c r="BJ67" s="11">
        <v>0</v>
      </c>
      <c r="BK67" s="11">
        <v>0</v>
      </c>
      <c r="BL67" s="11">
        <v>0</v>
      </c>
      <c r="BM67" s="11">
        <v>0</v>
      </c>
      <c r="BN67" s="11">
        <v>0</v>
      </c>
      <c r="BO67" s="11">
        <v>0</v>
      </c>
      <c r="BP67"/>
      <c r="BT67"/>
      <c r="BX67"/>
      <c r="CA67"/>
      <c r="CE67"/>
      <c r="CI67"/>
      <c r="CM67"/>
      <c r="CQ67"/>
      <c r="CU67"/>
      <c r="CV67" s="20"/>
      <c r="CY67" s="20"/>
      <c r="DC67"/>
      <c r="DG67"/>
      <c r="DK67"/>
    </row>
    <row r="68" spans="1:115" x14ac:dyDescent="0.2">
      <c r="A68" t="s">
        <v>120</v>
      </c>
      <c r="B68" s="25" t="s">
        <v>127</v>
      </c>
      <c r="C68" s="25"/>
      <c r="D68" s="20" t="s">
        <v>40</v>
      </c>
      <c r="E68" s="11">
        <v>0</v>
      </c>
      <c r="F68" s="11">
        <v>0</v>
      </c>
      <c r="G68" s="11">
        <v>3</v>
      </c>
      <c r="H68" s="11">
        <v>2</v>
      </c>
      <c r="I68" s="11">
        <v>13</v>
      </c>
      <c r="J68" s="11">
        <v>3</v>
      </c>
      <c r="K68" s="11">
        <v>4</v>
      </c>
      <c r="L68" s="11">
        <v>9</v>
      </c>
      <c r="M68" s="11">
        <v>4</v>
      </c>
      <c r="N68" s="11">
        <v>5</v>
      </c>
      <c r="O68" s="11">
        <v>16</v>
      </c>
      <c r="P68" s="11">
        <v>8</v>
      </c>
      <c r="Q68" s="11">
        <v>7</v>
      </c>
      <c r="R68" s="11">
        <v>7</v>
      </c>
      <c r="S68" s="11">
        <v>21</v>
      </c>
      <c r="T68" s="11">
        <v>10</v>
      </c>
      <c r="U68" s="11">
        <v>14</v>
      </c>
      <c r="V68" s="11">
        <v>3</v>
      </c>
      <c r="W68" s="11">
        <v>20</v>
      </c>
      <c r="X68" s="11">
        <v>34</v>
      </c>
      <c r="Y68" s="11">
        <v>23</v>
      </c>
      <c r="Z68" s="11">
        <v>29</v>
      </c>
      <c r="AA68" s="11">
        <v>19</v>
      </c>
      <c r="AB68" s="11">
        <v>5</v>
      </c>
      <c r="AC68" s="11">
        <v>30</v>
      </c>
      <c r="AD68" s="11">
        <v>28</v>
      </c>
      <c r="AE68" s="11">
        <v>17</v>
      </c>
      <c r="AF68" s="11">
        <v>55</v>
      </c>
      <c r="AG68" s="11">
        <v>70</v>
      </c>
      <c r="AH68" s="11">
        <v>107</v>
      </c>
      <c r="AI68" s="11">
        <v>76</v>
      </c>
      <c r="AJ68" s="11">
        <v>116</v>
      </c>
      <c r="AK68" s="11">
        <v>104</v>
      </c>
      <c r="AL68" s="11">
        <v>119</v>
      </c>
      <c r="AM68" s="11">
        <v>113</v>
      </c>
      <c r="AN68" s="11">
        <v>111</v>
      </c>
      <c r="AO68" s="11">
        <v>143</v>
      </c>
      <c r="AP68" s="11">
        <v>102</v>
      </c>
      <c r="AQ68" s="11">
        <v>128</v>
      </c>
      <c r="AR68" s="11">
        <v>54</v>
      </c>
      <c r="AS68" s="11">
        <v>35</v>
      </c>
      <c r="AT68" s="11">
        <v>101</v>
      </c>
      <c r="AU68" s="11">
        <v>69</v>
      </c>
      <c r="AV68" s="11">
        <v>77</v>
      </c>
      <c r="AW68" s="11">
        <v>103</v>
      </c>
      <c r="AX68" s="11">
        <v>79</v>
      </c>
      <c r="AY68" s="11">
        <v>54</v>
      </c>
      <c r="AZ68" s="11">
        <v>96</v>
      </c>
      <c r="BA68" s="11">
        <v>107</v>
      </c>
      <c r="BB68" s="11">
        <v>91</v>
      </c>
      <c r="BC68" s="11">
        <v>228</v>
      </c>
      <c r="BD68" s="11">
        <v>115</v>
      </c>
      <c r="BE68" s="11">
        <v>141</v>
      </c>
      <c r="BF68" s="11">
        <v>151</v>
      </c>
      <c r="BG68" s="11">
        <v>45</v>
      </c>
      <c r="BH68" s="11">
        <v>58</v>
      </c>
      <c r="BI68" s="11">
        <v>30</v>
      </c>
      <c r="BJ68" s="11">
        <v>52</v>
      </c>
      <c r="BK68" s="11">
        <v>20</v>
      </c>
      <c r="BL68" s="11">
        <v>82</v>
      </c>
      <c r="BM68" s="11">
        <v>67</v>
      </c>
      <c r="BN68" s="11">
        <v>84</v>
      </c>
      <c r="BO68" s="11">
        <v>76</v>
      </c>
      <c r="BP68" s="11">
        <v>74</v>
      </c>
      <c r="BQ68" s="11">
        <v>40</v>
      </c>
      <c r="BR68" s="11">
        <v>107</v>
      </c>
      <c r="BS68" s="11">
        <v>48</v>
      </c>
      <c r="BT68" s="11">
        <v>33</v>
      </c>
      <c r="BU68" s="11">
        <v>58</v>
      </c>
      <c r="BV68" s="11">
        <v>46</v>
      </c>
      <c r="BW68" s="11">
        <v>51</v>
      </c>
      <c r="BX68" s="11">
        <v>53</v>
      </c>
      <c r="BY68" s="11">
        <v>27</v>
      </c>
      <c r="BZ68" s="11">
        <v>60</v>
      </c>
      <c r="CA68" s="11">
        <v>59</v>
      </c>
      <c r="CB68" s="11">
        <v>57</v>
      </c>
      <c r="CC68" s="11">
        <v>91</v>
      </c>
      <c r="CD68" s="11">
        <v>76</v>
      </c>
      <c r="CE68" s="63">
        <v>62</v>
      </c>
      <c r="CF68">
        <v>64</v>
      </c>
      <c r="CG68">
        <v>45</v>
      </c>
      <c r="CH68">
        <v>61</v>
      </c>
      <c r="CI68">
        <v>51</v>
      </c>
      <c r="CJ68">
        <v>74</v>
      </c>
      <c r="CK68">
        <v>66</v>
      </c>
      <c r="CL68">
        <v>91</v>
      </c>
      <c r="CM68">
        <v>79</v>
      </c>
      <c r="CN68">
        <v>146</v>
      </c>
      <c r="CO68">
        <v>126</v>
      </c>
      <c r="CP68">
        <v>67</v>
      </c>
      <c r="CQ68">
        <v>86</v>
      </c>
      <c r="CR68">
        <v>104</v>
      </c>
      <c r="CS68">
        <v>80</v>
      </c>
      <c r="CT68">
        <v>77</v>
      </c>
      <c r="CU68">
        <v>123</v>
      </c>
      <c r="CV68" s="20">
        <v>75</v>
      </c>
      <c r="CW68">
        <v>126</v>
      </c>
      <c r="CX68">
        <v>149</v>
      </c>
      <c r="CY68" s="20">
        <v>152</v>
      </c>
      <c r="CZ68" s="20">
        <v>114</v>
      </c>
      <c r="DA68" s="20">
        <v>85</v>
      </c>
      <c r="DB68" s="20">
        <v>93</v>
      </c>
      <c r="DC68"/>
      <c r="DG68"/>
      <c r="DK68"/>
    </row>
    <row r="69" spans="1:115" x14ac:dyDescent="0.2">
      <c r="B69" s="39"/>
      <c r="C69" s="39"/>
      <c r="D69" s="40" t="s">
        <v>203</v>
      </c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>
        <v>1</v>
      </c>
      <c r="AL69" s="11"/>
      <c r="AM69" s="11"/>
      <c r="AN69" s="11"/>
      <c r="AO69" s="11"/>
      <c r="AP69" s="11"/>
      <c r="AQ69" s="11">
        <v>0</v>
      </c>
      <c r="AR69" s="11">
        <v>0</v>
      </c>
      <c r="AS69" s="11">
        <v>1</v>
      </c>
      <c r="AT69" s="11">
        <v>0</v>
      </c>
      <c r="AU69" s="11">
        <v>0</v>
      </c>
      <c r="AV69" s="11">
        <v>0</v>
      </c>
      <c r="AW69" s="11">
        <v>0</v>
      </c>
      <c r="AX69" s="11">
        <v>0</v>
      </c>
      <c r="AY69" s="11">
        <v>0</v>
      </c>
      <c r="AZ69" s="11">
        <v>0</v>
      </c>
      <c r="BA69" s="11">
        <v>0</v>
      </c>
      <c r="BB69" s="11">
        <v>0</v>
      </c>
      <c r="BC69" s="11">
        <v>0</v>
      </c>
      <c r="BD69" s="11">
        <v>0</v>
      </c>
      <c r="BE69" s="11">
        <v>0</v>
      </c>
      <c r="BF69" s="11">
        <v>0</v>
      </c>
      <c r="BG69" s="11">
        <v>0</v>
      </c>
      <c r="BH69" s="11">
        <v>0</v>
      </c>
      <c r="BI69" s="11">
        <v>0</v>
      </c>
      <c r="BJ69" s="11">
        <v>0</v>
      </c>
      <c r="BK69" s="11">
        <v>0</v>
      </c>
      <c r="BL69" s="11">
        <v>0</v>
      </c>
      <c r="BM69" s="11">
        <v>0</v>
      </c>
      <c r="BN69" s="11">
        <v>0</v>
      </c>
      <c r="BO69" s="11">
        <v>0</v>
      </c>
      <c r="BP69"/>
      <c r="BT69"/>
      <c r="BX69"/>
      <c r="CA69"/>
      <c r="CC69" s="11">
        <v>1</v>
      </c>
      <c r="CE69"/>
      <c r="CI69"/>
      <c r="CK69">
        <v>5</v>
      </c>
      <c r="CM69"/>
      <c r="CQ69"/>
      <c r="CU69"/>
      <c r="CV69" s="20"/>
      <c r="CY69" s="20"/>
      <c r="DC69"/>
      <c r="DG69"/>
      <c r="DK69"/>
    </row>
    <row r="70" spans="1:115" x14ac:dyDescent="0.2">
      <c r="A70" t="s">
        <v>116</v>
      </c>
      <c r="B70" s="30" t="s">
        <v>131</v>
      </c>
      <c r="C70" s="30"/>
      <c r="D70" s="20" t="s">
        <v>170</v>
      </c>
      <c r="E70" s="11">
        <v>0</v>
      </c>
      <c r="F70" s="11">
        <v>0</v>
      </c>
      <c r="G70" s="11">
        <v>4</v>
      </c>
      <c r="H70" s="11">
        <v>1</v>
      </c>
      <c r="I70" s="11">
        <v>0</v>
      </c>
      <c r="J70" s="11">
        <v>9</v>
      </c>
      <c r="K70" s="11">
        <v>0</v>
      </c>
      <c r="L70" s="11">
        <v>1</v>
      </c>
      <c r="M70" s="11">
        <v>6</v>
      </c>
      <c r="N70" s="11">
        <v>0</v>
      </c>
      <c r="O70" s="11">
        <v>8</v>
      </c>
      <c r="P70" s="11">
        <v>3</v>
      </c>
      <c r="Q70" s="11">
        <v>1</v>
      </c>
      <c r="R70" s="11">
        <v>16</v>
      </c>
      <c r="S70" s="11">
        <v>8</v>
      </c>
      <c r="T70" s="11">
        <v>8</v>
      </c>
      <c r="U70" s="11">
        <v>9</v>
      </c>
      <c r="V70" s="11">
        <v>6</v>
      </c>
      <c r="W70" s="11">
        <v>12</v>
      </c>
      <c r="X70" s="11">
        <v>10</v>
      </c>
      <c r="Y70" s="11">
        <v>11</v>
      </c>
      <c r="Z70" s="11">
        <v>9</v>
      </c>
      <c r="AA70" s="11">
        <v>6</v>
      </c>
      <c r="AB70" s="11">
        <v>15</v>
      </c>
      <c r="AC70" s="11">
        <v>19</v>
      </c>
      <c r="AD70" s="11">
        <v>11</v>
      </c>
      <c r="AE70" s="11">
        <v>32</v>
      </c>
      <c r="AF70" s="11">
        <v>24</v>
      </c>
      <c r="AG70" s="11">
        <v>4</v>
      </c>
      <c r="AH70" s="11">
        <v>18</v>
      </c>
      <c r="AI70" s="11">
        <v>9</v>
      </c>
      <c r="AJ70" s="11">
        <v>1</v>
      </c>
      <c r="AK70" s="11">
        <v>3</v>
      </c>
      <c r="AL70" s="11">
        <v>9</v>
      </c>
      <c r="AM70" s="11">
        <v>8</v>
      </c>
      <c r="AN70" s="11">
        <v>5</v>
      </c>
      <c r="AO70" s="11">
        <v>10</v>
      </c>
      <c r="AP70" s="11">
        <v>14</v>
      </c>
      <c r="AQ70" s="11">
        <v>12</v>
      </c>
      <c r="AR70" s="11">
        <v>5</v>
      </c>
      <c r="AS70" s="11">
        <v>5</v>
      </c>
      <c r="AT70" s="11">
        <v>21</v>
      </c>
      <c r="AU70" s="11">
        <v>13</v>
      </c>
      <c r="AV70" s="11">
        <v>1</v>
      </c>
      <c r="AW70" s="11">
        <v>2</v>
      </c>
      <c r="AX70" s="11">
        <v>1</v>
      </c>
      <c r="AY70" s="11">
        <v>4</v>
      </c>
      <c r="AZ70" s="11">
        <v>14</v>
      </c>
      <c r="BA70" s="11">
        <v>14</v>
      </c>
      <c r="BB70" s="11">
        <v>12</v>
      </c>
      <c r="BC70" s="11">
        <v>20</v>
      </c>
      <c r="BD70" s="11">
        <v>9</v>
      </c>
      <c r="BE70" s="11">
        <v>7</v>
      </c>
      <c r="BF70" s="11">
        <v>5</v>
      </c>
      <c r="BG70" s="11">
        <v>6</v>
      </c>
      <c r="BH70" s="11">
        <v>5</v>
      </c>
      <c r="BI70" s="11">
        <v>11</v>
      </c>
      <c r="BJ70" s="11">
        <v>5</v>
      </c>
      <c r="BK70" s="11">
        <v>12</v>
      </c>
      <c r="BL70" s="11">
        <v>6</v>
      </c>
      <c r="BM70" s="11">
        <v>1</v>
      </c>
      <c r="BN70" s="11">
        <v>15</v>
      </c>
      <c r="BO70" s="11">
        <v>12</v>
      </c>
      <c r="BP70" s="11">
        <v>8</v>
      </c>
      <c r="BQ70" s="11">
        <v>7</v>
      </c>
      <c r="BR70" s="11">
        <v>16</v>
      </c>
      <c r="BS70" s="11">
        <v>14</v>
      </c>
      <c r="BT70" s="11">
        <v>3</v>
      </c>
      <c r="BU70" s="11">
        <v>14</v>
      </c>
      <c r="BV70" s="11">
        <v>5</v>
      </c>
      <c r="BW70" s="11">
        <v>5</v>
      </c>
      <c r="BX70" s="11">
        <v>18</v>
      </c>
      <c r="BY70" s="11">
        <v>15</v>
      </c>
      <c r="BZ70" s="11">
        <v>19</v>
      </c>
      <c r="CA70" s="11">
        <v>11</v>
      </c>
      <c r="CB70" s="11">
        <v>4</v>
      </c>
      <c r="CC70" s="11">
        <v>8</v>
      </c>
      <c r="CD70" s="11">
        <v>2</v>
      </c>
      <c r="CE70" s="63">
        <v>2</v>
      </c>
      <c r="CF70">
        <v>11</v>
      </c>
      <c r="CG70">
        <v>5</v>
      </c>
      <c r="CI70">
        <v>15</v>
      </c>
      <c r="CJ70">
        <v>4</v>
      </c>
      <c r="CK70">
        <v>11</v>
      </c>
      <c r="CL70">
        <v>20</v>
      </c>
      <c r="CM70">
        <v>4</v>
      </c>
      <c r="CN70">
        <v>21</v>
      </c>
      <c r="CO70">
        <v>6</v>
      </c>
      <c r="CP70">
        <v>4</v>
      </c>
      <c r="CQ70">
        <v>5</v>
      </c>
      <c r="CR70">
        <v>4</v>
      </c>
      <c r="CS70">
        <v>11</v>
      </c>
      <c r="CT70">
        <v>8</v>
      </c>
      <c r="CU70">
        <v>13</v>
      </c>
      <c r="CV70" s="20">
        <v>23</v>
      </c>
      <c r="CW70">
        <v>33</v>
      </c>
      <c r="CX70">
        <v>15</v>
      </c>
      <c r="CY70" s="20">
        <v>10</v>
      </c>
      <c r="CZ70" s="20">
        <v>8</v>
      </c>
      <c r="DA70" s="20">
        <v>5</v>
      </c>
      <c r="DB70" s="20">
        <v>13</v>
      </c>
      <c r="DC70"/>
      <c r="DG70"/>
      <c r="DK70"/>
    </row>
    <row r="71" spans="1:115" x14ac:dyDescent="0.2">
      <c r="B71" s="30"/>
      <c r="C71" s="30"/>
      <c r="D71" s="20" t="s">
        <v>296</v>
      </c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1"/>
      <c r="BH71" s="11"/>
      <c r="BI71" s="11"/>
      <c r="BJ71" s="11"/>
      <c r="BK71" s="11"/>
      <c r="BL71" s="11"/>
      <c r="BM71" s="11"/>
      <c r="BN71" s="11"/>
      <c r="BO71" s="11"/>
      <c r="BP71" s="11"/>
      <c r="BQ71" s="11"/>
      <c r="BR71" s="11"/>
      <c r="BS71" s="11"/>
      <c r="BT71" s="11"/>
      <c r="BU71" s="11"/>
      <c r="BV71" s="11"/>
      <c r="BW71" s="11"/>
      <c r="BX71" s="11"/>
      <c r="BY71" s="11"/>
      <c r="BZ71" s="11"/>
      <c r="CA71" s="11"/>
      <c r="CB71" s="11"/>
      <c r="CC71" s="11"/>
      <c r="CD71" s="11"/>
      <c r="CE71" s="63"/>
      <c r="CI71"/>
      <c r="CM71"/>
      <c r="CQ71"/>
      <c r="CU71"/>
      <c r="CV71" s="20"/>
      <c r="CY71" s="20"/>
      <c r="DC71"/>
      <c r="DG71"/>
      <c r="DK71"/>
    </row>
    <row r="72" spans="1:115" x14ac:dyDescent="0.2">
      <c r="D72" s="21" t="s">
        <v>41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0</v>
      </c>
      <c r="K72" s="11">
        <v>0</v>
      </c>
      <c r="L72" s="11">
        <v>0</v>
      </c>
      <c r="M72" s="11">
        <v>4</v>
      </c>
      <c r="N72" s="11">
        <v>0</v>
      </c>
      <c r="O72" s="11">
        <v>0</v>
      </c>
      <c r="P72" s="11">
        <v>0</v>
      </c>
      <c r="Q72" s="11">
        <v>0</v>
      </c>
      <c r="R72" s="11">
        <v>0</v>
      </c>
      <c r="S72" s="11">
        <v>0</v>
      </c>
      <c r="T72" s="11">
        <v>0</v>
      </c>
      <c r="U72" s="11">
        <v>0</v>
      </c>
      <c r="V72" s="11">
        <v>0</v>
      </c>
      <c r="W72" s="11">
        <v>0</v>
      </c>
      <c r="X72" s="11">
        <v>0</v>
      </c>
      <c r="Y72" s="11">
        <v>0</v>
      </c>
      <c r="Z72" s="11">
        <v>0</v>
      </c>
      <c r="AA72" s="11">
        <v>0</v>
      </c>
      <c r="AB72" s="11">
        <v>0</v>
      </c>
      <c r="AC72" s="11">
        <v>0</v>
      </c>
      <c r="AD72" s="11">
        <v>0</v>
      </c>
      <c r="AE72" s="11">
        <v>0</v>
      </c>
      <c r="AF72" s="11">
        <v>0</v>
      </c>
      <c r="AG72" s="11">
        <v>0</v>
      </c>
      <c r="AH72" s="11">
        <v>0</v>
      </c>
      <c r="AI72" s="11">
        <v>0</v>
      </c>
      <c r="AJ72" s="11">
        <v>0</v>
      </c>
      <c r="AK72" s="11">
        <v>0</v>
      </c>
      <c r="AL72" s="11">
        <v>0</v>
      </c>
      <c r="AM72" s="11">
        <v>0</v>
      </c>
      <c r="AN72" s="11">
        <v>0</v>
      </c>
      <c r="AO72" s="11">
        <v>0</v>
      </c>
      <c r="AP72" s="11">
        <v>0</v>
      </c>
      <c r="AQ72" s="11">
        <v>0</v>
      </c>
      <c r="AR72" s="11">
        <v>0</v>
      </c>
      <c r="AS72" s="11">
        <v>0</v>
      </c>
      <c r="AT72" s="11">
        <v>0</v>
      </c>
      <c r="AU72" s="11">
        <v>0</v>
      </c>
      <c r="AV72" s="11">
        <v>0</v>
      </c>
      <c r="AW72" s="11">
        <v>0</v>
      </c>
      <c r="AX72" s="11">
        <v>0</v>
      </c>
      <c r="AY72" s="11">
        <v>0</v>
      </c>
      <c r="AZ72" s="11">
        <v>0</v>
      </c>
      <c r="BA72" s="11">
        <v>0</v>
      </c>
      <c r="BB72" s="11">
        <v>0</v>
      </c>
      <c r="BC72" s="11">
        <v>0</v>
      </c>
      <c r="BD72" s="11">
        <v>0</v>
      </c>
      <c r="BE72" s="11">
        <v>0</v>
      </c>
      <c r="BF72" s="11">
        <v>0</v>
      </c>
      <c r="BG72" s="11">
        <v>0</v>
      </c>
      <c r="BH72" s="11">
        <v>0</v>
      </c>
      <c r="BI72" s="11">
        <v>0</v>
      </c>
      <c r="BJ72" s="11">
        <v>0</v>
      </c>
      <c r="BK72" s="11">
        <v>0</v>
      </c>
      <c r="BL72" s="11">
        <v>0</v>
      </c>
      <c r="BM72" s="11">
        <v>0</v>
      </c>
      <c r="BN72" s="11">
        <v>0</v>
      </c>
      <c r="BO72" s="11">
        <v>0</v>
      </c>
      <c r="BP72"/>
      <c r="BT72"/>
      <c r="BX72"/>
      <c r="CA72"/>
      <c r="CE72"/>
      <c r="CI72"/>
      <c r="CM72"/>
      <c r="CQ72"/>
      <c r="CU72"/>
      <c r="CV72" s="20"/>
      <c r="CY72" s="20"/>
      <c r="DC72"/>
      <c r="DG72"/>
      <c r="DK72"/>
    </row>
    <row r="73" spans="1:115" x14ac:dyDescent="0.2">
      <c r="D73" s="21" t="s">
        <v>280</v>
      </c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1"/>
      <c r="BC73" s="11"/>
      <c r="BD73" s="11"/>
      <c r="BE73" s="11"/>
      <c r="BF73" s="11"/>
      <c r="BG73" s="11"/>
      <c r="BH73" s="11"/>
      <c r="BI73" s="11"/>
      <c r="BJ73" s="11"/>
      <c r="BK73" s="11"/>
      <c r="BL73" s="11"/>
      <c r="BM73" s="11"/>
      <c r="BN73" s="11"/>
      <c r="BO73" s="11"/>
      <c r="BP73"/>
      <c r="BT73"/>
      <c r="BX73"/>
      <c r="CA73"/>
      <c r="CE73"/>
      <c r="CH73">
        <v>8</v>
      </c>
      <c r="CI73"/>
      <c r="CM73"/>
      <c r="CQ73"/>
      <c r="CU73"/>
      <c r="CV73" s="20"/>
      <c r="CY73" s="20"/>
      <c r="DC73"/>
      <c r="DG73"/>
      <c r="DK73"/>
    </row>
    <row r="74" spans="1:115" x14ac:dyDescent="0.2">
      <c r="D74" s="21" t="s">
        <v>42</v>
      </c>
      <c r="E74" s="11">
        <v>0</v>
      </c>
      <c r="F74" s="11">
        <v>0</v>
      </c>
      <c r="G74" s="11">
        <v>0</v>
      </c>
      <c r="H74" s="11">
        <v>0</v>
      </c>
      <c r="I74" s="11">
        <v>0</v>
      </c>
      <c r="J74" s="11">
        <v>0</v>
      </c>
      <c r="K74" s="11">
        <v>0</v>
      </c>
      <c r="L74" s="11">
        <v>0</v>
      </c>
      <c r="M74" s="11">
        <v>0</v>
      </c>
      <c r="N74" s="11">
        <v>0</v>
      </c>
      <c r="O74" s="11">
        <v>0</v>
      </c>
      <c r="P74" s="11">
        <v>5</v>
      </c>
      <c r="Q74" s="11">
        <v>0</v>
      </c>
      <c r="R74" s="11">
        <v>0</v>
      </c>
      <c r="S74" s="11">
        <v>0</v>
      </c>
      <c r="T74" s="11">
        <v>0</v>
      </c>
      <c r="U74" s="11">
        <v>0</v>
      </c>
      <c r="V74" s="11">
        <v>0</v>
      </c>
      <c r="W74" s="11">
        <v>0</v>
      </c>
      <c r="X74" s="11">
        <v>0</v>
      </c>
      <c r="Y74" s="11">
        <v>0</v>
      </c>
      <c r="Z74" s="11">
        <v>0</v>
      </c>
      <c r="AA74" s="11">
        <v>0</v>
      </c>
      <c r="AB74" s="11">
        <v>0</v>
      </c>
      <c r="AC74" s="11">
        <v>0</v>
      </c>
      <c r="AD74" s="11">
        <v>0</v>
      </c>
      <c r="AE74" s="11">
        <v>0</v>
      </c>
      <c r="AF74" s="11">
        <v>0</v>
      </c>
      <c r="AG74" s="11">
        <v>0</v>
      </c>
      <c r="AH74" s="11">
        <v>0</v>
      </c>
      <c r="AI74" s="11">
        <v>0</v>
      </c>
      <c r="AJ74" s="11">
        <v>0</v>
      </c>
      <c r="AK74" s="11">
        <v>0</v>
      </c>
      <c r="AL74" s="11">
        <v>0</v>
      </c>
      <c r="AM74" s="11">
        <v>0</v>
      </c>
      <c r="AN74" s="11">
        <v>0</v>
      </c>
      <c r="AO74" s="11">
        <v>0</v>
      </c>
      <c r="AP74" s="11">
        <v>0</v>
      </c>
      <c r="AQ74" s="11">
        <v>0</v>
      </c>
      <c r="AR74" s="11">
        <v>0</v>
      </c>
      <c r="AS74" s="11">
        <v>0</v>
      </c>
      <c r="AT74" s="11">
        <v>0</v>
      </c>
      <c r="AU74" s="11">
        <v>0</v>
      </c>
      <c r="AV74" s="11">
        <v>0</v>
      </c>
      <c r="AW74" s="11">
        <v>0</v>
      </c>
      <c r="AX74" s="11">
        <v>0</v>
      </c>
      <c r="AY74" s="11">
        <v>0</v>
      </c>
      <c r="AZ74" s="11">
        <v>0</v>
      </c>
      <c r="BA74" s="11">
        <v>0</v>
      </c>
      <c r="BB74" s="11">
        <v>0</v>
      </c>
      <c r="BC74" s="11">
        <v>0</v>
      </c>
      <c r="BD74" s="11">
        <v>0</v>
      </c>
      <c r="BE74" s="11">
        <v>0</v>
      </c>
      <c r="BF74" s="11">
        <v>0</v>
      </c>
      <c r="BG74" s="11">
        <v>0</v>
      </c>
      <c r="BH74" s="11">
        <v>0</v>
      </c>
      <c r="BI74" s="11">
        <v>0</v>
      </c>
      <c r="BJ74" s="11">
        <v>0</v>
      </c>
      <c r="BK74" s="11">
        <v>0</v>
      </c>
      <c r="BL74" s="11">
        <v>0</v>
      </c>
      <c r="BM74" s="11">
        <v>0</v>
      </c>
      <c r="BN74" s="11">
        <v>0</v>
      </c>
      <c r="BO74" s="11">
        <v>0</v>
      </c>
      <c r="BP74"/>
      <c r="BT74"/>
      <c r="BX74"/>
      <c r="CA74"/>
      <c r="CE74"/>
      <c r="CI74"/>
      <c r="CM74"/>
      <c r="CQ74"/>
      <c r="CU74"/>
      <c r="CV74" s="20"/>
      <c r="CY74" s="20"/>
      <c r="DC74"/>
      <c r="DG74"/>
      <c r="DK74"/>
    </row>
    <row r="75" spans="1:115" x14ac:dyDescent="0.2">
      <c r="D75" s="21" t="s">
        <v>228</v>
      </c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1"/>
      <c r="BH75" s="11"/>
      <c r="BI75" s="11"/>
      <c r="BJ75" s="11"/>
      <c r="BK75" s="11"/>
      <c r="BL75" s="11"/>
      <c r="BM75" s="11"/>
      <c r="BN75" s="11">
        <v>7</v>
      </c>
      <c r="BO75" s="11"/>
      <c r="BP75"/>
      <c r="BT75"/>
      <c r="BX75"/>
      <c r="CA75"/>
      <c r="CE75"/>
      <c r="CI75"/>
      <c r="CM75"/>
      <c r="CQ75"/>
      <c r="CU75"/>
      <c r="CV75" s="20"/>
      <c r="CY75" s="20"/>
      <c r="DA75">
        <v>5</v>
      </c>
      <c r="DC75"/>
      <c r="DG75"/>
      <c r="DK75"/>
    </row>
    <row r="76" spans="1:115" x14ac:dyDescent="0.2">
      <c r="D76" s="21" t="s">
        <v>43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0</v>
      </c>
      <c r="K76" s="11">
        <v>0</v>
      </c>
      <c r="L76" s="11">
        <v>0</v>
      </c>
      <c r="M76" s="11">
        <v>1</v>
      </c>
      <c r="N76" s="11">
        <v>0</v>
      </c>
      <c r="O76" s="11">
        <v>9</v>
      </c>
      <c r="P76" s="11">
        <v>0</v>
      </c>
      <c r="Q76" s="11">
        <v>0</v>
      </c>
      <c r="R76" s="11">
        <v>0</v>
      </c>
      <c r="S76" s="11">
        <v>0</v>
      </c>
      <c r="T76" s="11">
        <v>0</v>
      </c>
      <c r="U76" s="11">
        <v>0</v>
      </c>
      <c r="V76" s="11">
        <v>0</v>
      </c>
      <c r="W76" s="11">
        <v>0</v>
      </c>
      <c r="X76" s="11">
        <v>0</v>
      </c>
      <c r="Y76" s="11">
        <v>0</v>
      </c>
      <c r="Z76" s="11">
        <v>1</v>
      </c>
      <c r="AA76" s="11">
        <v>0</v>
      </c>
      <c r="AB76" s="11">
        <v>0</v>
      </c>
      <c r="AC76" s="11">
        <v>4</v>
      </c>
      <c r="AD76" s="11">
        <v>0</v>
      </c>
      <c r="AE76" s="11">
        <v>0</v>
      </c>
      <c r="AF76" s="11">
        <v>0</v>
      </c>
      <c r="AG76" s="11">
        <v>0</v>
      </c>
      <c r="AH76" s="11">
        <v>0</v>
      </c>
      <c r="AI76" s="11">
        <v>0</v>
      </c>
      <c r="AJ76" s="11">
        <v>0</v>
      </c>
      <c r="AK76" s="11">
        <v>0</v>
      </c>
      <c r="AL76" s="11">
        <v>0</v>
      </c>
      <c r="AM76" s="11">
        <v>0</v>
      </c>
      <c r="AN76" s="11">
        <v>0</v>
      </c>
      <c r="AO76" s="11">
        <v>0</v>
      </c>
      <c r="AP76" s="11">
        <v>0</v>
      </c>
      <c r="AQ76" s="11">
        <v>0</v>
      </c>
      <c r="AR76" s="11">
        <v>0</v>
      </c>
      <c r="AS76" s="11">
        <v>0</v>
      </c>
      <c r="AT76" s="11">
        <v>0</v>
      </c>
      <c r="AU76" s="11">
        <v>0</v>
      </c>
      <c r="AV76" s="11">
        <v>0</v>
      </c>
      <c r="AW76" s="11">
        <v>0</v>
      </c>
      <c r="AX76" s="11">
        <v>0</v>
      </c>
      <c r="AY76" s="11">
        <v>0</v>
      </c>
      <c r="AZ76" s="11">
        <v>0</v>
      </c>
      <c r="BA76" s="11">
        <v>0</v>
      </c>
      <c r="BB76" s="11">
        <v>0</v>
      </c>
      <c r="BC76" s="11">
        <v>0</v>
      </c>
      <c r="BD76" s="11">
        <v>0</v>
      </c>
      <c r="BE76" s="11">
        <v>0</v>
      </c>
      <c r="BF76" s="11">
        <v>0</v>
      </c>
      <c r="BG76" s="11">
        <v>0</v>
      </c>
      <c r="BH76" s="11">
        <v>0</v>
      </c>
      <c r="BI76" s="11">
        <v>0</v>
      </c>
      <c r="BJ76" s="11">
        <v>0</v>
      </c>
      <c r="BK76" s="11">
        <v>0</v>
      </c>
      <c r="BL76" s="11">
        <v>0</v>
      </c>
      <c r="BM76" s="11">
        <v>0</v>
      </c>
      <c r="BN76" s="11">
        <v>0</v>
      </c>
      <c r="BO76" s="11">
        <v>0</v>
      </c>
      <c r="BP76"/>
      <c r="BT76"/>
      <c r="BX76"/>
      <c r="CA76"/>
      <c r="CE76"/>
      <c r="CI76"/>
      <c r="CM76"/>
      <c r="CQ76"/>
      <c r="CU76"/>
      <c r="CV76" s="20"/>
      <c r="CY76" s="20"/>
      <c r="DC76"/>
      <c r="DG76"/>
      <c r="DK76"/>
    </row>
    <row r="77" spans="1:115" x14ac:dyDescent="0.2">
      <c r="D77" s="21" t="s">
        <v>44</v>
      </c>
      <c r="E77" s="11">
        <v>0</v>
      </c>
      <c r="F77" s="11">
        <v>0</v>
      </c>
      <c r="G77" s="11">
        <v>0</v>
      </c>
      <c r="H77" s="11">
        <v>2</v>
      </c>
      <c r="I77" s="11">
        <v>0</v>
      </c>
      <c r="J77" s="11">
        <v>1</v>
      </c>
      <c r="K77" s="11">
        <v>0</v>
      </c>
      <c r="L77" s="11">
        <v>0</v>
      </c>
      <c r="M77" s="11">
        <v>0</v>
      </c>
      <c r="N77" s="11">
        <v>0</v>
      </c>
      <c r="O77" s="11">
        <v>2</v>
      </c>
      <c r="P77" s="11">
        <v>0</v>
      </c>
      <c r="Q77" s="11">
        <v>0</v>
      </c>
      <c r="R77" s="11">
        <v>0</v>
      </c>
      <c r="S77" s="11">
        <v>0</v>
      </c>
      <c r="T77" s="11">
        <v>0</v>
      </c>
      <c r="U77" s="11">
        <v>0</v>
      </c>
      <c r="V77" s="11">
        <v>0</v>
      </c>
      <c r="W77" s="11">
        <v>0</v>
      </c>
      <c r="X77" s="11">
        <v>0</v>
      </c>
      <c r="Y77" s="11">
        <v>0</v>
      </c>
      <c r="Z77" s="11">
        <v>0</v>
      </c>
      <c r="AA77" s="11">
        <v>0</v>
      </c>
      <c r="AB77" s="11">
        <v>0</v>
      </c>
      <c r="AC77" s="11">
        <v>1</v>
      </c>
      <c r="AD77" s="11">
        <v>0</v>
      </c>
      <c r="AE77" s="11">
        <v>0</v>
      </c>
      <c r="AF77" s="11">
        <v>0</v>
      </c>
      <c r="AG77" s="11">
        <v>0</v>
      </c>
      <c r="AH77" s="11">
        <v>0</v>
      </c>
      <c r="AI77" s="11">
        <v>0</v>
      </c>
      <c r="AJ77" s="11">
        <v>0</v>
      </c>
      <c r="AK77" s="11">
        <v>2</v>
      </c>
      <c r="AL77" s="11">
        <v>0</v>
      </c>
      <c r="AM77" s="11">
        <v>0</v>
      </c>
      <c r="AN77" s="11">
        <v>0</v>
      </c>
      <c r="AO77" s="11">
        <v>0</v>
      </c>
      <c r="AP77" s="11">
        <v>0</v>
      </c>
      <c r="AQ77" s="11">
        <v>0</v>
      </c>
      <c r="AR77" s="11">
        <v>0</v>
      </c>
      <c r="AS77" s="11">
        <v>0</v>
      </c>
      <c r="AT77" s="11">
        <v>0</v>
      </c>
      <c r="AU77" s="11">
        <v>0</v>
      </c>
      <c r="AV77" s="11">
        <v>0</v>
      </c>
      <c r="AW77" s="11">
        <v>0</v>
      </c>
      <c r="AX77" s="11">
        <v>3</v>
      </c>
      <c r="AY77" s="11">
        <v>0</v>
      </c>
      <c r="AZ77" s="11">
        <v>0</v>
      </c>
      <c r="BA77" s="11">
        <v>0</v>
      </c>
      <c r="BB77" s="11">
        <v>0</v>
      </c>
      <c r="BC77" s="11">
        <v>0</v>
      </c>
      <c r="BD77" s="11">
        <v>0</v>
      </c>
      <c r="BE77" s="11">
        <v>0</v>
      </c>
      <c r="BF77" s="11">
        <v>0</v>
      </c>
      <c r="BG77" s="11">
        <v>0</v>
      </c>
      <c r="BH77" s="11">
        <v>0</v>
      </c>
      <c r="BI77" s="11">
        <v>0</v>
      </c>
      <c r="BJ77" s="11">
        <v>1</v>
      </c>
      <c r="BK77" s="11">
        <v>0</v>
      </c>
      <c r="BL77" s="11">
        <v>0</v>
      </c>
      <c r="BM77" s="11">
        <v>0</v>
      </c>
      <c r="BN77" s="11">
        <v>0</v>
      </c>
      <c r="BO77" s="11">
        <v>0</v>
      </c>
      <c r="BP77"/>
      <c r="BT77"/>
      <c r="BX77"/>
      <c r="CA77">
        <v>3</v>
      </c>
      <c r="CE77"/>
      <c r="CI77"/>
      <c r="CM77"/>
      <c r="CQ77"/>
      <c r="CU77"/>
      <c r="CV77" s="20"/>
      <c r="CY77" s="20"/>
      <c r="DC77"/>
      <c r="DG77"/>
      <c r="DK77"/>
    </row>
    <row r="78" spans="1:115" x14ac:dyDescent="0.2">
      <c r="D78" s="21" t="s">
        <v>45</v>
      </c>
      <c r="E78" s="11">
        <v>0</v>
      </c>
      <c r="F78" s="11">
        <v>0</v>
      </c>
      <c r="G78" s="11">
        <v>0</v>
      </c>
      <c r="H78" s="11">
        <v>0</v>
      </c>
      <c r="I78" s="11">
        <v>0</v>
      </c>
      <c r="J78" s="11">
        <v>0</v>
      </c>
      <c r="K78" s="11">
        <v>0</v>
      </c>
      <c r="L78" s="11">
        <v>0</v>
      </c>
      <c r="M78" s="11">
        <v>0</v>
      </c>
      <c r="N78" s="11">
        <v>0</v>
      </c>
      <c r="O78" s="11">
        <v>13</v>
      </c>
      <c r="P78" s="11">
        <v>0</v>
      </c>
      <c r="Q78" s="11">
        <v>0</v>
      </c>
      <c r="R78" s="11">
        <v>0</v>
      </c>
      <c r="S78" s="11">
        <v>0</v>
      </c>
      <c r="T78" s="11">
        <v>0</v>
      </c>
      <c r="U78" s="11">
        <v>0</v>
      </c>
      <c r="V78" s="11">
        <v>0</v>
      </c>
      <c r="W78" s="11">
        <v>0</v>
      </c>
      <c r="X78" s="11">
        <v>0</v>
      </c>
      <c r="Y78" s="11">
        <v>0</v>
      </c>
      <c r="Z78" s="11">
        <v>0</v>
      </c>
      <c r="AA78" s="11">
        <v>0</v>
      </c>
      <c r="AB78" s="11">
        <v>0</v>
      </c>
      <c r="AC78" s="11">
        <v>0</v>
      </c>
      <c r="AD78" s="11">
        <v>0</v>
      </c>
      <c r="AE78" s="11">
        <v>0</v>
      </c>
      <c r="AF78" s="11">
        <v>0</v>
      </c>
      <c r="AG78" s="11">
        <v>0</v>
      </c>
      <c r="AH78" s="11">
        <v>0</v>
      </c>
      <c r="AI78" s="11">
        <v>0</v>
      </c>
      <c r="AJ78" s="11">
        <v>0</v>
      </c>
      <c r="AK78" s="11">
        <v>0</v>
      </c>
      <c r="AL78" s="11">
        <v>0</v>
      </c>
      <c r="AM78" s="11">
        <v>0</v>
      </c>
      <c r="AN78" s="11">
        <v>0</v>
      </c>
      <c r="AO78" s="11">
        <v>0</v>
      </c>
      <c r="AP78" s="11">
        <v>0</v>
      </c>
      <c r="AQ78" s="11">
        <v>0</v>
      </c>
      <c r="AR78" s="11">
        <v>0</v>
      </c>
      <c r="AS78" s="11">
        <v>0</v>
      </c>
      <c r="AT78" s="11">
        <v>0</v>
      </c>
      <c r="AU78" s="11">
        <v>0</v>
      </c>
      <c r="AV78" s="11">
        <v>0</v>
      </c>
      <c r="AW78" s="11">
        <v>0</v>
      </c>
      <c r="AX78" s="11">
        <v>0</v>
      </c>
      <c r="AY78" s="11">
        <v>0</v>
      </c>
      <c r="AZ78" s="11">
        <v>0</v>
      </c>
      <c r="BA78" s="11">
        <v>0</v>
      </c>
      <c r="BB78" s="11">
        <v>0</v>
      </c>
      <c r="BC78" s="11">
        <v>0</v>
      </c>
      <c r="BD78" s="11">
        <v>0</v>
      </c>
      <c r="BE78" s="11">
        <v>0</v>
      </c>
      <c r="BF78" s="11">
        <v>0</v>
      </c>
      <c r="BG78" s="11">
        <v>0</v>
      </c>
      <c r="BH78" s="11">
        <v>0</v>
      </c>
      <c r="BI78" s="11">
        <v>0</v>
      </c>
      <c r="BJ78" s="11">
        <v>0</v>
      </c>
      <c r="BK78" s="11">
        <v>0</v>
      </c>
      <c r="BL78" s="11">
        <v>0</v>
      </c>
      <c r="BM78" s="11">
        <v>0</v>
      </c>
      <c r="BN78" s="11">
        <v>0</v>
      </c>
      <c r="BO78" s="11">
        <v>0</v>
      </c>
      <c r="BP78"/>
      <c r="BT78"/>
      <c r="BX78"/>
      <c r="CA78"/>
      <c r="CE78"/>
      <c r="CI78"/>
      <c r="CM78"/>
      <c r="CQ78"/>
      <c r="CU78"/>
      <c r="CV78" s="20"/>
      <c r="CY78" s="20"/>
      <c r="DC78"/>
      <c r="DG78"/>
      <c r="DK78"/>
    </row>
    <row r="79" spans="1:115" x14ac:dyDescent="0.2">
      <c r="D79" s="21" t="s">
        <v>206</v>
      </c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>
        <v>1</v>
      </c>
      <c r="AR79" s="11">
        <v>1</v>
      </c>
      <c r="AS79" s="11">
        <v>0</v>
      </c>
      <c r="AT79" s="11">
        <v>0</v>
      </c>
      <c r="AU79" s="11">
        <v>0</v>
      </c>
      <c r="AV79" s="11">
        <v>0</v>
      </c>
      <c r="AW79" s="11">
        <v>0</v>
      </c>
      <c r="AX79" s="11">
        <v>0</v>
      </c>
      <c r="AY79" s="11">
        <v>0</v>
      </c>
      <c r="AZ79" s="11">
        <v>0</v>
      </c>
      <c r="BA79" s="11">
        <v>1</v>
      </c>
      <c r="BB79" s="11">
        <v>0</v>
      </c>
      <c r="BC79" s="11">
        <v>0</v>
      </c>
      <c r="BD79" s="11">
        <v>0</v>
      </c>
      <c r="BE79" s="11">
        <v>0</v>
      </c>
      <c r="BF79" s="11">
        <v>0</v>
      </c>
      <c r="BG79" s="11">
        <v>0</v>
      </c>
      <c r="BH79" s="11">
        <v>0</v>
      </c>
      <c r="BI79" s="11">
        <v>0</v>
      </c>
      <c r="BJ79" s="11">
        <v>0</v>
      </c>
      <c r="BK79" s="11">
        <v>0</v>
      </c>
      <c r="BL79" s="11">
        <v>0</v>
      </c>
      <c r="BM79" s="11">
        <v>0</v>
      </c>
      <c r="BN79" s="11">
        <v>0</v>
      </c>
      <c r="BO79" s="11">
        <v>0</v>
      </c>
      <c r="BP79"/>
      <c r="BT79"/>
      <c r="BX79"/>
      <c r="CA79"/>
      <c r="CE79"/>
      <c r="CH79">
        <v>4</v>
      </c>
      <c r="CI79"/>
      <c r="CM79"/>
      <c r="CQ79"/>
      <c r="CU79"/>
      <c r="CV79" s="20"/>
      <c r="CY79" s="20"/>
      <c r="DC79"/>
      <c r="DG79"/>
      <c r="DK79"/>
    </row>
    <row r="80" spans="1:115" x14ac:dyDescent="0.2">
      <c r="D80" s="21" t="s">
        <v>193</v>
      </c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>
        <v>3</v>
      </c>
      <c r="AJ80" s="11"/>
      <c r="AK80" s="11"/>
      <c r="AL80" s="11"/>
      <c r="AM80" s="11"/>
      <c r="AN80" s="11"/>
      <c r="AO80" s="11"/>
      <c r="AP80" s="11"/>
      <c r="AQ80" s="11">
        <v>0</v>
      </c>
      <c r="AR80" s="11">
        <v>0</v>
      </c>
      <c r="AS80" s="11">
        <v>0</v>
      </c>
      <c r="AT80" s="11">
        <v>0</v>
      </c>
      <c r="AU80" s="11">
        <v>0</v>
      </c>
      <c r="AV80" s="11">
        <v>0</v>
      </c>
      <c r="AW80" s="11">
        <v>0</v>
      </c>
      <c r="AX80" s="11">
        <v>0</v>
      </c>
      <c r="AY80" s="11">
        <v>0</v>
      </c>
      <c r="AZ80" s="11">
        <v>0</v>
      </c>
      <c r="BA80" s="11">
        <v>0</v>
      </c>
      <c r="BB80" s="11">
        <v>0</v>
      </c>
      <c r="BC80" s="11">
        <v>0</v>
      </c>
      <c r="BD80" s="11">
        <v>0</v>
      </c>
      <c r="BE80" s="11">
        <v>0</v>
      </c>
      <c r="BF80" s="11">
        <v>0</v>
      </c>
      <c r="BG80" s="11">
        <v>0</v>
      </c>
      <c r="BH80" s="11">
        <v>0</v>
      </c>
      <c r="BI80" s="11">
        <v>0</v>
      </c>
      <c r="BJ80" s="11">
        <v>0</v>
      </c>
      <c r="BK80" s="11">
        <v>0</v>
      </c>
      <c r="BL80" s="11">
        <v>0</v>
      </c>
      <c r="BM80" s="11">
        <v>0</v>
      </c>
      <c r="BN80" s="11">
        <v>0</v>
      </c>
      <c r="BO80" s="11">
        <v>0</v>
      </c>
      <c r="BP80"/>
      <c r="BT80"/>
      <c r="BX80"/>
      <c r="CA80"/>
      <c r="CE80"/>
      <c r="CI80"/>
      <c r="CM80"/>
      <c r="CQ80"/>
      <c r="CU80"/>
      <c r="CV80" s="20"/>
      <c r="CY80" s="20"/>
      <c r="DC80"/>
      <c r="DG80"/>
      <c r="DK80"/>
    </row>
    <row r="81" spans="1:115" x14ac:dyDescent="0.2">
      <c r="A81" t="s">
        <v>120</v>
      </c>
      <c r="B81" s="23" t="s">
        <v>133</v>
      </c>
      <c r="C81" s="23"/>
      <c r="D81" s="23" t="s">
        <v>46</v>
      </c>
      <c r="E81" s="11">
        <v>0</v>
      </c>
      <c r="F81" s="11">
        <v>0</v>
      </c>
      <c r="G81" s="11">
        <v>2</v>
      </c>
      <c r="H81" s="11">
        <v>0</v>
      </c>
      <c r="I81" s="11">
        <v>0</v>
      </c>
      <c r="J81" s="11">
        <v>0</v>
      </c>
      <c r="K81" s="11">
        <v>0</v>
      </c>
      <c r="L81" s="11">
        <v>0</v>
      </c>
      <c r="M81" s="11">
        <v>0</v>
      </c>
      <c r="N81" s="11">
        <v>0</v>
      </c>
      <c r="O81" s="11">
        <v>0</v>
      </c>
      <c r="P81" s="11">
        <v>0</v>
      </c>
      <c r="Q81" s="11">
        <v>0</v>
      </c>
      <c r="R81" s="11">
        <v>0</v>
      </c>
      <c r="S81" s="11">
        <v>1</v>
      </c>
      <c r="T81" s="11">
        <v>0</v>
      </c>
      <c r="U81" s="11">
        <v>0</v>
      </c>
      <c r="V81" s="11">
        <v>0</v>
      </c>
      <c r="W81" s="11">
        <v>0</v>
      </c>
      <c r="X81" s="11">
        <v>0</v>
      </c>
      <c r="Y81" s="11">
        <v>0</v>
      </c>
      <c r="Z81" s="11">
        <v>2</v>
      </c>
      <c r="AA81" s="11">
        <v>0</v>
      </c>
      <c r="AB81" s="11">
        <v>0</v>
      </c>
      <c r="AC81" s="11">
        <v>0</v>
      </c>
      <c r="AD81" s="11">
        <v>2</v>
      </c>
      <c r="AE81" s="11">
        <v>0</v>
      </c>
      <c r="AF81" s="11">
        <v>0</v>
      </c>
      <c r="AG81" s="11">
        <v>0</v>
      </c>
      <c r="AH81" s="11">
        <v>0</v>
      </c>
      <c r="AI81" s="11">
        <v>0</v>
      </c>
      <c r="AJ81" s="11">
        <v>0</v>
      </c>
      <c r="AK81" s="11">
        <v>0</v>
      </c>
      <c r="AL81" s="11">
        <v>0</v>
      </c>
      <c r="AM81" s="11">
        <v>0</v>
      </c>
      <c r="AN81" s="11">
        <v>0</v>
      </c>
      <c r="AO81" s="11">
        <v>0</v>
      </c>
      <c r="AP81" s="11">
        <v>0</v>
      </c>
      <c r="AQ81" s="11">
        <v>0</v>
      </c>
      <c r="AR81" s="11">
        <v>0</v>
      </c>
      <c r="AS81" s="11">
        <v>0</v>
      </c>
      <c r="AT81" s="11">
        <v>0</v>
      </c>
      <c r="AU81" s="11">
        <v>0</v>
      </c>
      <c r="AV81" s="11">
        <v>0</v>
      </c>
      <c r="AW81" s="11">
        <v>0</v>
      </c>
      <c r="AX81" s="11">
        <v>0</v>
      </c>
      <c r="AY81" s="11">
        <v>0</v>
      </c>
      <c r="AZ81" s="11">
        <v>0</v>
      </c>
      <c r="BA81" s="11">
        <v>0</v>
      </c>
      <c r="BB81" s="11">
        <v>0</v>
      </c>
      <c r="BC81" s="11">
        <v>7</v>
      </c>
      <c r="BD81" s="11">
        <v>1</v>
      </c>
      <c r="BE81" s="11">
        <v>0</v>
      </c>
      <c r="BF81" s="11">
        <v>0</v>
      </c>
      <c r="BG81" s="11">
        <v>0</v>
      </c>
      <c r="BH81" s="11">
        <v>0</v>
      </c>
      <c r="BI81" s="11">
        <v>0</v>
      </c>
      <c r="BJ81" s="11">
        <v>0</v>
      </c>
      <c r="BK81" s="11">
        <v>0</v>
      </c>
      <c r="BL81" s="11">
        <v>0</v>
      </c>
      <c r="BM81" s="11">
        <v>0</v>
      </c>
      <c r="BN81" s="11">
        <v>0</v>
      </c>
      <c r="BO81" s="11">
        <v>0</v>
      </c>
      <c r="BP81" s="11">
        <v>6</v>
      </c>
      <c r="BQ81" s="11"/>
      <c r="BR81" s="11"/>
      <c r="BT81"/>
      <c r="BX81"/>
      <c r="CA81"/>
      <c r="CE81"/>
      <c r="CI81"/>
      <c r="CM81"/>
      <c r="CQ81"/>
      <c r="CU81"/>
      <c r="CV81" s="20"/>
      <c r="CY81" s="20"/>
      <c r="DC81"/>
      <c r="DG81"/>
      <c r="DK81"/>
    </row>
    <row r="82" spans="1:115" x14ac:dyDescent="0.2">
      <c r="A82" s="2" t="s">
        <v>217</v>
      </c>
      <c r="B82" t="s">
        <v>308</v>
      </c>
      <c r="D82" s="20" t="s">
        <v>47</v>
      </c>
      <c r="E82" s="11">
        <v>0</v>
      </c>
      <c r="F82" s="11">
        <v>5</v>
      </c>
      <c r="G82" s="11">
        <v>4</v>
      </c>
      <c r="H82" s="11">
        <v>2</v>
      </c>
      <c r="I82" s="11">
        <v>0</v>
      </c>
      <c r="J82" s="11">
        <v>0</v>
      </c>
      <c r="K82" s="11">
        <v>0</v>
      </c>
      <c r="L82" s="11">
        <v>0</v>
      </c>
      <c r="M82" s="11">
        <v>0</v>
      </c>
      <c r="N82" s="11">
        <v>0</v>
      </c>
      <c r="O82" s="11">
        <v>0</v>
      </c>
      <c r="P82" s="11">
        <v>0</v>
      </c>
      <c r="Q82" s="11">
        <v>0</v>
      </c>
      <c r="R82" s="11">
        <v>0</v>
      </c>
      <c r="S82" s="11">
        <v>0</v>
      </c>
      <c r="T82" s="11">
        <v>0</v>
      </c>
      <c r="U82" s="11">
        <v>0</v>
      </c>
      <c r="V82" s="11">
        <v>0</v>
      </c>
      <c r="W82" s="11">
        <v>0</v>
      </c>
      <c r="X82" s="11">
        <v>0</v>
      </c>
      <c r="Y82" s="11">
        <v>0</v>
      </c>
      <c r="Z82" s="11">
        <v>0</v>
      </c>
      <c r="AA82" s="11">
        <v>0</v>
      </c>
      <c r="AB82" s="11">
        <v>0</v>
      </c>
      <c r="AC82" s="11">
        <v>1</v>
      </c>
      <c r="AD82" s="11">
        <v>0</v>
      </c>
      <c r="AE82" s="11">
        <v>0</v>
      </c>
      <c r="AF82" s="11">
        <v>0</v>
      </c>
      <c r="AG82" s="11">
        <v>0</v>
      </c>
      <c r="AH82" s="11">
        <v>1</v>
      </c>
      <c r="AI82" s="11">
        <v>1</v>
      </c>
      <c r="AJ82" s="11">
        <v>0</v>
      </c>
      <c r="AK82" s="11">
        <v>0</v>
      </c>
      <c r="AL82" s="11">
        <v>0</v>
      </c>
      <c r="AM82" s="11">
        <v>0</v>
      </c>
      <c r="AN82" s="11">
        <v>0</v>
      </c>
      <c r="AO82" s="11">
        <v>0</v>
      </c>
      <c r="AP82" s="11">
        <v>0</v>
      </c>
      <c r="AQ82" s="11">
        <v>0</v>
      </c>
      <c r="AR82" s="11">
        <v>0</v>
      </c>
      <c r="AS82" s="11">
        <v>0</v>
      </c>
      <c r="AT82" s="11">
        <v>7</v>
      </c>
      <c r="AU82" s="11">
        <v>0</v>
      </c>
      <c r="AV82" s="11">
        <v>0</v>
      </c>
      <c r="AW82" s="11">
        <v>2</v>
      </c>
      <c r="AX82" s="11">
        <v>0</v>
      </c>
      <c r="AY82" s="11">
        <v>0</v>
      </c>
      <c r="AZ82" s="11">
        <v>0</v>
      </c>
      <c r="BA82" s="11">
        <v>0</v>
      </c>
      <c r="BB82" s="11">
        <v>0</v>
      </c>
      <c r="BC82" s="11">
        <v>0</v>
      </c>
      <c r="BD82" s="11">
        <v>0</v>
      </c>
      <c r="BE82" s="11">
        <v>0</v>
      </c>
      <c r="BF82" s="11">
        <v>0</v>
      </c>
      <c r="BG82" s="11">
        <v>0</v>
      </c>
      <c r="BH82" s="11">
        <v>0</v>
      </c>
      <c r="BI82" s="11">
        <v>0</v>
      </c>
      <c r="BJ82" s="11">
        <v>0</v>
      </c>
      <c r="BK82" s="11">
        <v>0</v>
      </c>
      <c r="BL82" s="11">
        <v>0</v>
      </c>
      <c r="BM82" s="11">
        <v>0</v>
      </c>
      <c r="BN82" s="11">
        <v>0</v>
      </c>
      <c r="BO82" s="11">
        <v>0</v>
      </c>
      <c r="BP82" s="11">
        <v>2</v>
      </c>
      <c r="BQ82" s="11"/>
      <c r="BR82" s="11"/>
      <c r="BT82"/>
      <c r="BX82"/>
      <c r="CA82"/>
      <c r="CE82"/>
      <c r="CI82"/>
      <c r="CM82"/>
      <c r="CQ82"/>
      <c r="CU82"/>
      <c r="CV82" s="20"/>
      <c r="CY82" s="20"/>
      <c r="DB82">
        <v>3</v>
      </c>
      <c r="DC82"/>
      <c r="DG82"/>
      <c r="DK82"/>
    </row>
    <row r="83" spans="1:115" x14ac:dyDescent="0.2">
      <c r="A83" s="2" t="s">
        <v>217</v>
      </c>
      <c r="B83" t="s">
        <v>306</v>
      </c>
      <c r="D83" s="21" t="s">
        <v>48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0</v>
      </c>
      <c r="K83" s="11">
        <v>0</v>
      </c>
      <c r="L83" s="11">
        <v>0</v>
      </c>
      <c r="M83" s="11">
        <v>0</v>
      </c>
      <c r="N83" s="11">
        <v>0</v>
      </c>
      <c r="O83" s="11">
        <v>0</v>
      </c>
      <c r="P83" s="11">
        <v>1</v>
      </c>
      <c r="Q83" s="11">
        <v>0</v>
      </c>
      <c r="R83" s="11">
        <v>0</v>
      </c>
      <c r="S83" s="11">
        <v>1</v>
      </c>
      <c r="T83" s="11">
        <v>1</v>
      </c>
      <c r="U83" s="11">
        <v>0</v>
      </c>
      <c r="V83" s="11">
        <v>0</v>
      </c>
      <c r="W83" s="11">
        <v>0</v>
      </c>
      <c r="X83" s="11">
        <v>0</v>
      </c>
      <c r="Y83" s="11">
        <v>1</v>
      </c>
      <c r="Z83" s="11">
        <v>0</v>
      </c>
      <c r="AA83" s="11">
        <v>0</v>
      </c>
      <c r="AB83" s="11">
        <v>0</v>
      </c>
      <c r="AC83" s="11">
        <v>0</v>
      </c>
      <c r="AD83" s="11">
        <v>0</v>
      </c>
      <c r="AE83" s="11">
        <v>1</v>
      </c>
      <c r="AF83" s="11">
        <v>0</v>
      </c>
      <c r="AG83" s="11">
        <v>0</v>
      </c>
      <c r="AH83" s="11">
        <v>0</v>
      </c>
      <c r="AI83" s="11">
        <v>0</v>
      </c>
      <c r="AJ83" s="11">
        <v>0</v>
      </c>
      <c r="AK83" s="11">
        <v>6</v>
      </c>
      <c r="AL83" s="11">
        <v>0</v>
      </c>
      <c r="AM83" s="11">
        <v>0</v>
      </c>
      <c r="AN83" s="11">
        <v>0</v>
      </c>
      <c r="AO83" s="11">
        <v>0</v>
      </c>
      <c r="AP83" s="11">
        <v>0</v>
      </c>
      <c r="AQ83" s="11">
        <v>3</v>
      </c>
      <c r="AR83" s="11">
        <v>0</v>
      </c>
      <c r="AS83" s="11">
        <v>0</v>
      </c>
      <c r="AT83" s="11">
        <v>0</v>
      </c>
      <c r="AU83" s="11">
        <v>2</v>
      </c>
      <c r="AV83" s="11">
        <v>0</v>
      </c>
      <c r="AW83" s="11">
        <v>9</v>
      </c>
      <c r="AX83" s="11">
        <v>0</v>
      </c>
      <c r="AY83" s="11">
        <v>0</v>
      </c>
      <c r="AZ83" s="11">
        <v>0</v>
      </c>
      <c r="BA83" s="11">
        <v>0</v>
      </c>
      <c r="BB83" s="11">
        <v>0</v>
      </c>
      <c r="BC83" s="11">
        <v>0</v>
      </c>
      <c r="BD83" s="11">
        <v>0</v>
      </c>
      <c r="BE83" s="11">
        <v>2</v>
      </c>
      <c r="BF83" s="11">
        <v>2</v>
      </c>
      <c r="BG83" s="11">
        <v>6</v>
      </c>
      <c r="BH83" s="11">
        <v>5</v>
      </c>
      <c r="BI83" s="11">
        <v>0</v>
      </c>
      <c r="BJ83" s="11">
        <v>2</v>
      </c>
      <c r="BK83" s="11">
        <v>3</v>
      </c>
      <c r="BL83" s="11">
        <v>0</v>
      </c>
      <c r="BM83" s="11">
        <v>0</v>
      </c>
      <c r="BN83" s="11">
        <v>0</v>
      </c>
      <c r="BO83" s="11">
        <v>2</v>
      </c>
      <c r="BP83"/>
      <c r="BQ83">
        <v>2</v>
      </c>
      <c r="BS83">
        <v>2</v>
      </c>
      <c r="BT83">
        <v>2</v>
      </c>
      <c r="BU83">
        <v>7</v>
      </c>
      <c r="BV83">
        <v>2</v>
      </c>
      <c r="BW83">
        <v>6</v>
      </c>
      <c r="BX83"/>
      <c r="BY83">
        <v>3</v>
      </c>
      <c r="BZ83">
        <v>1</v>
      </c>
      <c r="CA83">
        <v>7</v>
      </c>
      <c r="CB83">
        <v>12</v>
      </c>
      <c r="CE83"/>
      <c r="CI83"/>
      <c r="CL83">
        <v>4</v>
      </c>
      <c r="CM83"/>
      <c r="CN83">
        <v>3</v>
      </c>
      <c r="CQ83"/>
      <c r="CR83">
        <v>4</v>
      </c>
      <c r="CT83">
        <v>4</v>
      </c>
      <c r="CU83"/>
      <c r="CV83" s="20"/>
      <c r="CW83">
        <v>1</v>
      </c>
      <c r="CX83">
        <v>1</v>
      </c>
      <c r="CY83" s="20"/>
      <c r="CZ83">
        <v>3</v>
      </c>
      <c r="DA83">
        <v>3</v>
      </c>
      <c r="DC83"/>
      <c r="DG83"/>
      <c r="DK83"/>
    </row>
    <row r="84" spans="1:115" x14ac:dyDescent="0.2">
      <c r="D84" s="21" t="s">
        <v>205</v>
      </c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>
        <v>1</v>
      </c>
      <c r="AQ84" s="11">
        <v>0</v>
      </c>
      <c r="AR84" s="11">
        <v>0</v>
      </c>
      <c r="AS84" s="11">
        <v>0</v>
      </c>
      <c r="AT84" s="11">
        <v>0</v>
      </c>
      <c r="AU84" s="11">
        <v>1</v>
      </c>
      <c r="AV84" s="11">
        <v>0</v>
      </c>
      <c r="AW84" s="11">
        <v>0</v>
      </c>
      <c r="AX84" s="11">
        <v>0</v>
      </c>
      <c r="AY84" s="11">
        <v>0</v>
      </c>
      <c r="AZ84" s="11">
        <v>0</v>
      </c>
      <c r="BA84" s="11">
        <v>0</v>
      </c>
      <c r="BB84" s="11">
        <v>0</v>
      </c>
      <c r="BC84" s="11">
        <v>0</v>
      </c>
      <c r="BD84" s="11">
        <v>0</v>
      </c>
      <c r="BE84" s="11">
        <v>0</v>
      </c>
      <c r="BF84" s="11">
        <v>0</v>
      </c>
      <c r="BG84" s="11">
        <v>0</v>
      </c>
      <c r="BH84" s="11">
        <v>0</v>
      </c>
      <c r="BI84" s="11">
        <v>0</v>
      </c>
      <c r="BJ84" s="11">
        <v>0</v>
      </c>
      <c r="BK84" s="11">
        <v>0</v>
      </c>
      <c r="BL84" s="11">
        <v>0</v>
      </c>
      <c r="BM84" s="11">
        <v>0</v>
      </c>
      <c r="BN84" s="11">
        <v>0</v>
      </c>
      <c r="BO84" s="11">
        <v>0</v>
      </c>
      <c r="BP84"/>
      <c r="BT84"/>
      <c r="BX84"/>
      <c r="CA84"/>
      <c r="CE84"/>
      <c r="CF84">
        <v>1</v>
      </c>
      <c r="CI84"/>
      <c r="CM84">
        <v>3</v>
      </c>
      <c r="CQ84"/>
      <c r="CU84"/>
      <c r="CV84" s="20"/>
      <c r="CY84" s="20"/>
      <c r="DC84"/>
      <c r="DG84"/>
      <c r="DK84"/>
    </row>
    <row r="85" spans="1:115" x14ac:dyDescent="0.2">
      <c r="A85" t="s">
        <v>118</v>
      </c>
      <c r="B85" s="28" t="s">
        <v>132</v>
      </c>
      <c r="C85" s="28"/>
      <c r="D85" s="20" t="s">
        <v>49</v>
      </c>
      <c r="E85" s="11">
        <v>0</v>
      </c>
      <c r="F85" s="11">
        <v>4</v>
      </c>
      <c r="G85" s="11">
        <v>6</v>
      </c>
      <c r="H85" s="11">
        <v>2</v>
      </c>
      <c r="I85" s="11">
        <v>9</v>
      </c>
      <c r="J85" s="11">
        <v>16</v>
      </c>
      <c r="K85" s="11">
        <v>15</v>
      </c>
      <c r="L85" s="11">
        <v>9</v>
      </c>
      <c r="M85" s="11">
        <v>20</v>
      </c>
      <c r="N85" s="11">
        <v>11</v>
      </c>
      <c r="O85" s="11">
        <v>9</v>
      </c>
      <c r="P85" s="11">
        <v>2</v>
      </c>
      <c r="Q85" s="11">
        <v>7</v>
      </c>
      <c r="R85" s="11">
        <v>1</v>
      </c>
      <c r="S85" s="11">
        <v>7</v>
      </c>
      <c r="T85" s="11">
        <v>5</v>
      </c>
      <c r="U85" s="11">
        <v>4</v>
      </c>
      <c r="V85" s="11">
        <v>0</v>
      </c>
      <c r="W85" s="11">
        <v>8</v>
      </c>
      <c r="X85" s="11">
        <v>6</v>
      </c>
      <c r="Y85" s="11">
        <v>15</v>
      </c>
      <c r="Z85" s="11">
        <v>9</v>
      </c>
      <c r="AA85" s="11">
        <v>2</v>
      </c>
      <c r="AB85" s="11">
        <v>0</v>
      </c>
      <c r="AC85" s="11">
        <v>10</v>
      </c>
      <c r="AD85" s="11">
        <v>6</v>
      </c>
      <c r="AE85" s="11">
        <v>3</v>
      </c>
      <c r="AF85" s="11">
        <v>3</v>
      </c>
      <c r="AG85" s="11">
        <v>2</v>
      </c>
      <c r="AH85" s="11">
        <v>12</v>
      </c>
      <c r="AI85" s="11">
        <v>24</v>
      </c>
      <c r="AJ85" s="11">
        <v>43</v>
      </c>
      <c r="AK85" s="11">
        <v>17</v>
      </c>
      <c r="AL85" s="11">
        <v>21</v>
      </c>
      <c r="AM85" s="11">
        <v>11</v>
      </c>
      <c r="AN85" s="11">
        <v>22</v>
      </c>
      <c r="AO85" s="11">
        <v>14</v>
      </c>
      <c r="AP85" s="11">
        <v>5</v>
      </c>
      <c r="AQ85" s="11">
        <v>12</v>
      </c>
      <c r="AR85" s="11">
        <v>6</v>
      </c>
      <c r="AS85" s="11">
        <v>11</v>
      </c>
      <c r="AT85" s="11">
        <v>12</v>
      </c>
      <c r="AU85" s="11">
        <v>0</v>
      </c>
      <c r="AV85" s="11">
        <v>16</v>
      </c>
      <c r="AW85" s="11">
        <v>12</v>
      </c>
      <c r="AX85" s="11">
        <v>1</v>
      </c>
      <c r="AY85" s="11">
        <v>2</v>
      </c>
      <c r="AZ85" s="11">
        <v>1</v>
      </c>
      <c r="BA85" s="11">
        <v>2</v>
      </c>
      <c r="BB85" s="11">
        <v>4</v>
      </c>
      <c r="BC85" s="11">
        <v>18</v>
      </c>
      <c r="BD85" s="11">
        <v>11</v>
      </c>
      <c r="BE85" s="11">
        <v>12</v>
      </c>
      <c r="BF85" s="11">
        <v>2</v>
      </c>
      <c r="BG85" s="11">
        <v>10</v>
      </c>
      <c r="BH85" s="11">
        <v>30</v>
      </c>
      <c r="BI85" s="11">
        <v>25</v>
      </c>
      <c r="BJ85" s="11">
        <v>20</v>
      </c>
      <c r="BK85" s="11">
        <v>26</v>
      </c>
      <c r="BL85" s="11">
        <v>29</v>
      </c>
      <c r="BM85" s="11">
        <v>33</v>
      </c>
      <c r="BN85" s="11">
        <v>29</v>
      </c>
      <c r="BO85" s="11">
        <v>24</v>
      </c>
      <c r="BP85" s="11">
        <v>29</v>
      </c>
      <c r="BQ85" s="11">
        <v>23</v>
      </c>
      <c r="BR85" s="11">
        <v>35</v>
      </c>
      <c r="BS85" s="11">
        <v>16</v>
      </c>
      <c r="BT85" s="11">
        <v>30</v>
      </c>
      <c r="BU85" s="11">
        <v>17</v>
      </c>
      <c r="BV85" s="11">
        <v>25</v>
      </c>
      <c r="BW85" s="11">
        <v>35</v>
      </c>
      <c r="BX85" s="11">
        <v>15</v>
      </c>
      <c r="BY85" s="11">
        <v>24</v>
      </c>
      <c r="BZ85" s="11">
        <v>47</v>
      </c>
      <c r="CA85" s="11">
        <v>60</v>
      </c>
      <c r="CB85" s="11">
        <v>77</v>
      </c>
      <c r="CC85" s="11">
        <v>50</v>
      </c>
      <c r="CD85" s="11">
        <v>58</v>
      </c>
      <c r="CE85" s="63">
        <v>17</v>
      </c>
      <c r="CF85">
        <v>30</v>
      </c>
      <c r="CG85">
        <v>27</v>
      </c>
      <c r="CH85">
        <v>30</v>
      </c>
      <c r="CI85">
        <v>24</v>
      </c>
      <c r="CJ85">
        <v>25</v>
      </c>
      <c r="CK85">
        <v>50</v>
      </c>
      <c r="CL85">
        <v>39</v>
      </c>
      <c r="CM85">
        <v>51</v>
      </c>
      <c r="CN85">
        <v>55</v>
      </c>
      <c r="CO85">
        <v>28</v>
      </c>
      <c r="CP85">
        <v>59</v>
      </c>
      <c r="CQ85">
        <v>30</v>
      </c>
      <c r="CR85">
        <v>32</v>
      </c>
      <c r="CS85">
        <v>37</v>
      </c>
      <c r="CT85">
        <v>45</v>
      </c>
      <c r="CU85">
        <v>41</v>
      </c>
      <c r="CV85" s="20">
        <v>28</v>
      </c>
      <c r="CW85">
        <v>18</v>
      </c>
      <c r="CX85">
        <v>30</v>
      </c>
      <c r="CY85" s="20">
        <v>21</v>
      </c>
      <c r="CZ85" s="20">
        <v>46</v>
      </c>
      <c r="DA85" s="20">
        <v>24</v>
      </c>
      <c r="DB85" s="20">
        <v>22</v>
      </c>
      <c r="DC85"/>
      <c r="DG85"/>
      <c r="DK85"/>
    </row>
    <row r="86" spans="1:115" x14ac:dyDescent="0.2">
      <c r="A86" s="2" t="s">
        <v>217</v>
      </c>
      <c r="B86" t="s">
        <v>306</v>
      </c>
      <c r="D86" s="21" t="s">
        <v>50</v>
      </c>
      <c r="E86" s="11">
        <v>0</v>
      </c>
      <c r="F86" s="11">
        <v>0</v>
      </c>
      <c r="G86" s="11">
        <v>0</v>
      </c>
      <c r="H86" s="11">
        <v>0</v>
      </c>
      <c r="I86" s="11">
        <v>0</v>
      </c>
      <c r="J86" s="11">
        <v>0</v>
      </c>
      <c r="K86" s="11">
        <v>0</v>
      </c>
      <c r="L86" s="11">
        <v>0</v>
      </c>
      <c r="M86" s="11">
        <v>0</v>
      </c>
      <c r="N86" s="11">
        <v>0</v>
      </c>
      <c r="O86" s="11">
        <v>0</v>
      </c>
      <c r="P86" s="11">
        <v>0</v>
      </c>
      <c r="Q86" s="11">
        <v>0</v>
      </c>
      <c r="R86" s="11">
        <v>0</v>
      </c>
      <c r="S86" s="11">
        <v>0</v>
      </c>
      <c r="T86" s="11">
        <v>2</v>
      </c>
      <c r="U86" s="11">
        <v>5</v>
      </c>
      <c r="V86" s="11">
        <v>3</v>
      </c>
      <c r="W86" s="11">
        <v>8</v>
      </c>
      <c r="X86" s="11">
        <v>5</v>
      </c>
      <c r="Y86" s="11">
        <v>2</v>
      </c>
      <c r="Z86" s="11">
        <v>0</v>
      </c>
      <c r="AA86" s="11">
        <v>0</v>
      </c>
      <c r="AB86" s="11">
        <v>2</v>
      </c>
      <c r="AC86" s="11">
        <v>0</v>
      </c>
      <c r="AD86" s="11">
        <v>3</v>
      </c>
      <c r="AE86" s="11">
        <v>0</v>
      </c>
      <c r="AF86" s="11">
        <v>3</v>
      </c>
      <c r="AG86" s="11">
        <v>0</v>
      </c>
      <c r="AH86" s="11">
        <v>0</v>
      </c>
      <c r="AI86" s="11">
        <v>2</v>
      </c>
      <c r="AJ86" s="11">
        <v>1</v>
      </c>
      <c r="AK86" s="11">
        <v>5</v>
      </c>
      <c r="AL86" s="11">
        <v>1</v>
      </c>
      <c r="AM86" s="11">
        <v>0</v>
      </c>
      <c r="AN86" s="11">
        <v>0</v>
      </c>
      <c r="AO86" s="11">
        <v>0</v>
      </c>
      <c r="AP86" s="11">
        <v>0</v>
      </c>
      <c r="AQ86" s="11">
        <v>5</v>
      </c>
      <c r="AR86" s="11">
        <v>0</v>
      </c>
      <c r="AS86" s="11">
        <v>0</v>
      </c>
      <c r="AT86" s="11">
        <v>0</v>
      </c>
      <c r="AU86" s="11">
        <v>0</v>
      </c>
      <c r="AV86" s="11">
        <v>4</v>
      </c>
      <c r="AW86" s="11">
        <v>4</v>
      </c>
      <c r="AX86" s="11">
        <v>14</v>
      </c>
      <c r="AY86" s="11">
        <v>5</v>
      </c>
      <c r="AZ86" s="11">
        <v>6</v>
      </c>
      <c r="BA86" s="11">
        <v>3</v>
      </c>
      <c r="BB86" s="11">
        <v>4</v>
      </c>
      <c r="BC86" s="11">
        <v>3</v>
      </c>
      <c r="BD86" s="11">
        <v>28</v>
      </c>
      <c r="BE86" s="11">
        <v>47</v>
      </c>
      <c r="BF86" s="11">
        <v>32</v>
      </c>
      <c r="BG86" s="11">
        <v>2</v>
      </c>
      <c r="BH86" s="11">
        <v>4</v>
      </c>
      <c r="BI86" s="11">
        <v>0</v>
      </c>
      <c r="BJ86" s="11">
        <v>6</v>
      </c>
      <c r="BK86" s="11">
        <v>1</v>
      </c>
      <c r="BL86" s="11">
        <v>17</v>
      </c>
      <c r="BM86" s="11">
        <v>19</v>
      </c>
      <c r="BN86" s="11">
        <v>12</v>
      </c>
      <c r="BO86" s="11">
        <v>6</v>
      </c>
      <c r="BP86" s="11">
        <v>12</v>
      </c>
      <c r="BQ86" s="11">
        <v>7</v>
      </c>
      <c r="BR86" s="11"/>
      <c r="BS86" s="11">
        <v>8</v>
      </c>
      <c r="BT86" s="11">
        <v>6</v>
      </c>
      <c r="BU86" s="11">
        <v>10</v>
      </c>
      <c r="BV86">
        <v>5</v>
      </c>
      <c r="BW86">
        <v>1</v>
      </c>
      <c r="BX86">
        <v>7</v>
      </c>
      <c r="BZ86">
        <v>7</v>
      </c>
      <c r="CA86">
        <v>8</v>
      </c>
      <c r="CB86">
        <v>9</v>
      </c>
      <c r="CC86">
        <v>10</v>
      </c>
      <c r="CD86">
        <v>20</v>
      </c>
      <c r="CE86">
        <v>7</v>
      </c>
      <c r="CG86">
        <v>3</v>
      </c>
      <c r="CH86">
        <v>4</v>
      </c>
      <c r="CI86"/>
      <c r="CL86">
        <v>4</v>
      </c>
      <c r="CM86"/>
      <c r="CO86">
        <v>2</v>
      </c>
      <c r="CQ86">
        <v>3</v>
      </c>
      <c r="CS86">
        <v>4</v>
      </c>
      <c r="CT86">
        <v>1</v>
      </c>
      <c r="CU86"/>
      <c r="CV86" s="20"/>
      <c r="CW86">
        <v>5</v>
      </c>
      <c r="CY86" s="20"/>
      <c r="DB86">
        <v>11</v>
      </c>
      <c r="DC86"/>
      <c r="DG86"/>
      <c r="DK86"/>
    </row>
    <row r="87" spans="1:115" x14ac:dyDescent="0.2">
      <c r="D87" s="21" t="s">
        <v>279</v>
      </c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1"/>
      <c r="AY87" s="11"/>
      <c r="AZ87" s="11"/>
      <c r="BA87" s="11"/>
      <c r="BB87" s="11"/>
      <c r="BC87" s="11"/>
      <c r="BD87" s="11"/>
      <c r="BE87" s="11"/>
      <c r="BF87" s="11"/>
      <c r="BG87" s="11"/>
      <c r="BH87" s="11"/>
      <c r="BI87" s="11"/>
      <c r="BJ87" s="11"/>
      <c r="BK87" s="11"/>
      <c r="BL87" s="11"/>
      <c r="BM87" s="11"/>
      <c r="BN87" s="11"/>
      <c r="BO87" s="11"/>
      <c r="BP87" s="11"/>
      <c r="BQ87" s="11"/>
      <c r="BR87" s="11"/>
      <c r="BS87" s="11"/>
      <c r="BT87" s="11"/>
      <c r="BU87" s="11"/>
      <c r="BX87"/>
      <c r="CA87"/>
      <c r="CE87"/>
      <c r="CH87">
        <v>4</v>
      </c>
      <c r="CI87"/>
      <c r="CL87">
        <v>5</v>
      </c>
      <c r="CM87"/>
      <c r="CQ87"/>
      <c r="CU87"/>
      <c r="CV87" s="20"/>
      <c r="CY87" s="20"/>
      <c r="DC87"/>
      <c r="DG87"/>
      <c r="DK87"/>
    </row>
    <row r="88" spans="1:115" x14ac:dyDescent="0.2">
      <c r="B88" s="31" t="s">
        <v>219</v>
      </c>
      <c r="C88" s="31"/>
      <c r="D88" s="21" t="s">
        <v>218</v>
      </c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>
        <v>5</v>
      </c>
      <c r="BA88" s="11"/>
      <c r="BB88" s="11"/>
      <c r="BC88" s="11"/>
      <c r="BD88" s="11"/>
      <c r="BE88" s="11"/>
      <c r="BF88" s="11"/>
      <c r="BG88" s="11"/>
      <c r="BH88" s="11"/>
      <c r="BI88" s="11"/>
      <c r="BJ88" s="11"/>
      <c r="BK88" s="11"/>
      <c r="BL88" s="11"/>
      <c r="BM88" s="11"/>
      <c r="BN88" s="11"/>
      <c r="BO88" s="11"/>
      <c r="BP88"/>
      <c r="BT88"/>
      <c r="BX88"/>
      <c r="CA88"/>
      <c r="CB88">
        <v>2</v>
      </c>
      <c r="CE88"/>
      <c r="CI88"/>
      <c r="CM88"/>
      <c r="CQ88"/>
      <c r="CU88"/>
      <c r="CV88" s="20"/>
      <c r="CY88" s="20"/>
      <c r="DC88"/>
      <c r="DG88"/>
      <c r="DK88"/>
    </row>
    <row r="89" spans="1:115" x14ac:dyDescent="0.2">
      <c r="B89" s="31"/>
      <c r="C89" s="31"/>
      <c r="D89" s="21" t="s">
        <v>278</v>
      </c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11"/>
      <c r="BB89" s="11"/>
      <c r="BC89" s="11"/>
      <c r="BD89" s="11"/>
      <c r="BE89" s="11"/>
      <c r="BF89" s="11"/>
      <c r="BG89" s="11"/>
      <c r="BH89" s="11"/>
      <c r="BI89" s="11"/>
      <c r="BJ89" s="11"/>
      <c r="BK89" s="11"/>
      <c r="BL89" s="11"/>
      <c r="BM89" s="11"/>
      <c r="BN89" s="11"/>
      <c r="BO89" s="11"/>
      <c r="BP89"/>
      <c r="BT89"/>
      <c r="BX89"/>
      <c r="CA89"/>
      <c r="CE89"/>
      <c r="CH89">
        <v>1</v>
      </c>
      <c r="CI89"/>
      <c r="CM89"/>
      <c r="CQ89"/>
      <c r="CU89"/>
      <c r="CV89" s="20"/>
      <c r="CY89" s="20"/>
      <c r="DC89"/>
      <c r="DG89"/>
      <c r="DK89"/>
    </row>
    <row r="90" spans="1:115" x14ac:dyDescent="0.2">
      <c r="D90" s="21" t="s">
        <v>51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0</v>
      </c>
      <c r="K90" s="11">
        <v>0</v>
      </c>
      <c r="L90" s="11">
        <v>0</v>
      </c>
      <c r="M90" s="11">
        <v>0</v>
      </c>
      <c r="N90" s="11">
        <v>0</v>
      </c>
      <c r="O90" s="11">
        <v>0</v>
      </c>
      <c r="P90" s="11">
        <v>0</v>
      </c>
      <c r="Q90" s="11">
        <v>0</v>
      </c>
      <c r="R90" s="11">
        <v>0</v>
      </c>
      <c r="S90" s="11">
        <v>0</v>
      </c>
      <c r="T90" s="11">
        <v>1</v>
      </c>
      <c r="U90" s="11">
        <v>0</v>
      </c>
      <c r="V90" s="11">
        <v>4</v>
      </c>
      <c r="W90" s="11">
        <v>6</v>
      </c>
      <c r="X90" s="11">
        <v>0</v>
      </c>
      <c r="Y90" s="11">
        <v>0</v>
      </c>
      <c r="Z90" s="11">
        <v>0</v>
      </c>
      <c r="AA90" s="11">
        <v>0</v>
      </c>
      <c r="AB90" s="11">
        <v>5</v>
      </c>
      <c r="AC90" s="11">
        <v>0</v>
      </c>
      <c r="AD90" s="11">
        <v>0</v>
      </c>
      <c r="AE90" s="11">
        <v>6</v>
      </c>
      <c r="AF90" s="11">
        <v>0</v>
      </c>
      <c r="AG90" s="11">
        <v>0</v>
      </c>
      <c r="AH90" s="11">
        <v>6</v>
      </c>
      <c r="AI90" s="11">
        <v>1</v>
      </c>
      <c r="AJ90" s="11">
        <v>0</v>
      </c>
      <c r="AK90" s="11">
        <v>0</v>
      </c>
      <c r="AL90" s="11">
        <v>0</v>
      </c>
      <c r="AM90" s="11">
        <v>0</v>
      </c>
      <c r="AN90" s="11">
        <v>1</v>
      </c>
      <c r="AO90" s="11">
        <v>0</v>
      </c>
      <c r="AP90" s="11">
        <v>0</v>
      </c>
      <c r="AQ90" s="11">
        <v>5</v>
      </c>
      <c r="AR90" s="11">
        <v>0</v>
      </c>
      <c r="AS90" s="11">
        <v>0</v>
      </c>
      <c r="AT90" s="11">
        <v>0</v>
      </c>
      <c r="AU90" s="11">
        <v>1</v>
      </c>
      <c r="AV90" s="11">
        <v>0</v>
      </c>
      <c r="AW90" s="11">
        <v>0</v>
      </c>
      <c r="AX90" s="11">
        <v>0</v>
      </c>
      <c r="AY90" s="11">
        <v>1</v>
      </c>
      <c r="AZ90" s="11">
        <v>0</v>
      </c>
      <c r="BA90" s="11">
        <v>0</v>
      </c>
      <c r="BB90" s="11">
        <v>0</v>
      </c>
      <c r="BC90" s="11">
        <v>18</v>
      </c>
      <c r="BD90" s="11">
        <v>6</v>
      </c>
      <c r="BE90" s="11">
        <v>0</v>
      </c>
      <c r="BF90" s="11">
        <v>2</v>
      </c>
      <c r="BG90" s="11">
        <v>0</v>
      </c>
      <c r="BH90" s="11">
        <v>0</v>
      </c>
      <c r="BI90" s="11">
        <v>2</v>
      </c>
      <c r="BJ90" s="11">
        <v>0</v>
      </c>
      <c r="BK90" s="11">
        <v>2</v>
      </c>
      <c r="BL90" s="11">
        <v>0</v>
      </c>
      <c r="BM90" s="11">
        <v>0</v>
      </c>
      <c r="BN90" s="11">
        <v>1</v>
      </c>
      <c r="BO90" s="11">
        <v>0</v>
      </c>
      <c r="BP90"/>
      <c r="BQ90">
        <v>1</v>
      </c>
      <c r="BT90"/>
      <c r="BX90">
        <v>1</v>
      </c>
      <c r="BY90">
        <v>4</v>
      </c>
      <c r="BZ90">
        <v>3</v>
      </c>
      <c r="CA90"/>
      <c r="CB90">
        <v>3</v>
      </c>
      <c r="CE90">
        <v>4</v>
      </c>
      <c r="CF90">
        <v>5</v>
      </c>
      <c r="CG90">
        <v>1</v>
      </c>
      <c r="CI90">
        <v>5</v>
      </c>
      <c r="CL90">
        <v>1</v>
      </c>
      <c r="CM90"/>
      <c r="CN90">
        <v>1</v>
      </c>
      <c r="CQ90"/>
      <c r="CR90">
        <v>2</v>
      </c>
      <c r="CT90">
        <v>2</v>
      </c>
      <c r="CU90"/>
      <c r="CV90" s="20">
        <v>7</v>
      </c>
      <c r="CX90">
        <v>1</v>
      </c>
      <c r="CY90" s="20"/>
      <c r="DC90"/>
      <c r="DG90"/>
      <c r="DK90"/>
    </row>
    <row r="91" spans="1:115" x14ac:dyDescent="0.2">
      <c r="A91" t="s">
        <v>119</v>
      </c>
      <c r="B91" s="34" t="s">
        <v>135</v>
      </c>
      <c r="C91" s="34"/>
      <c r="D91" s="20" t="s">
        <v>52</v>
      </c>
      <c r="E91" s="11">
        <v>0</v>
      </c>
      <c r="F91" s="11">
        <v>0</v>
      </c>
      <c r="G91" s="11">
        <v>0</v>
      </c>
      <c r="H91" s="11">
        <v>1</v>
      </c>
      <c r="I91" s="11">
        <v>0</v>
      </c>
      <c r="J91" s="11">
        <v>0</v>
      </c>
      <c r="K91" s="11">
        <v>0</v>
      </c>
      <c r="L91" s="11">
        <v>5</v>
      </c>
      <c r="M91" s="11">
        <v>0</v>
      </c>
      <c r="N91" s="11">
        <v>1</v>
      </c>
      <c r="O91" s="11">
        <v>1</v>
      </c>
      <c r="P91" s="11">
        <v>0</v>
      </c>
      <c r="Q91" s="11">
        <v>0</v>
      </c>
      <c r="R91" s="11">
        <v>0</v>
      </c>
      <c r="S91" s="11">
        <v>13</v>
      </c>
      <c r="T91" s="11">
        <v>0</v>
      </c>
      <c r="U91" s="11">
        <v>0</v>
      </c>
      <c r="V91" s="11">
        <v>0</v>
      </c>
      <c r="W91" s="11">
        <v>0</v>
      </c>
      <c r="X91" s="11">
        <v>0</v>
      </c>
      <c r="Y91" s="11">
        <v>0</v>
      </c>
      <c r="Z91" s="11">
        <v>3</v>
      </c>
      <c r="AA91" s="11">
        <v>0</v>
      </c>
      <c r="AB91" s="11">
        <v>2</v>
      </c>
      <c r="AC91" s="11">
        <v>5</v>
      </c>
      <c r="AD91" s="11">
        <v>9</v>
      </c>
      <c r="AE91" s="11">
        <v>15</v>
      </c>
      <c r="AF91" s="11">
        <v>6</v>
      </c>
      <c r="AG91" s="11">
        <v>4</v>
      </c>
      <c r="AH91" s="11">
        <v>5</v>
      </c>
      <c r="AI91" s="11">
        <v>0</v>
      </c>
      <c r="AJ91" s="11">
        <v>4</v>
      </c>
      <c r="AK91" s="11">
        <v>12</v>
      </c>
      <c r="AL91" s="11">
        <v>0</v>
      </c>
      <c r="AM91" s="11">
        <v>6</v>
      </c>
      <c r="AN91" s="11">
        <v>27</v>
      </c>
      <c r="AO91" s="11">
        <v>11</v>
      </c>
      <c r="AP91" s="11">
        <v>23</v>
      </c>
      <c r="AQ91" s="11">
        <v>16</v>
      </c>
      <c r="AR91" s="11">
        <v>4</v>
      </c>
      <c r="AS91" s="11">
        <v>4</v>
      </c>
      <c r="AT91" s="11">
        <v>1</v>
      </c>
      <c r="AU91" s="11">
        <v>0</v>
      </c>
      <c r="AV91" s="11">
        <v>0</v>
      </c>
      <c r="AW91" s="11">
        <v>11</v>
      </c>
      <c r="AX91" s="11">
        <v>19</v>
      </c>
      <c r="AY91" s="11">
        <v>0</v>
      </c>
      <c r="AZ91" s="11">
        <v>6</v>
      </c>
      <c r="BA91" s="11">
        <v>0</v>
      </c>
      <c r="BB91" s="11">
        <v>10</v>
      </c>
      <c r="BC91" s="11">
        <v>1</v>
      </c>
      <c r="BD91" s="11">
        <v>14</v>
      </c>
      <c r="BE91" s="11">
        <v>21</v>
      </c>
      <c r="BF91" s="11">
        <v>10</v>
      </c>
      <c r="BG91" s="11">
        <v>2</v>
      </c>
      <c r="BH91" s="11">
        <v>0</v>
      </c>
      <c r="BI91" s="11">
        <v>3</v>
      </c>
      <c r="BJ91" s="11">
        <v>9</v>
      </c>
      <c r="BK91" s="11">
        <v>1</v>
      </c>
      <c r="BL91" s="11">
        <v>12</v>
      </c>
      <c r="BM91" s="11">
        <v>0</v>
      </c>
      <c r="BN91" s="11">
        <v>9</v>
      </c>
      <c r="BO91" s="11">
        <v>5</v>
      </c>
      <c r="BP91" s="11">
        <v>4</v>
      </c>
      <c r="BQ91" s="11">
        <v>10</v>
      </c>
      <c r="BR91" s="11">
        <v>4</v>
      </c>
      <c r="BS91" s="11">
        <v>4</v>
      </c>
      <c r="BT91" s="11">
        <v>2</v>
      </c>
      <c r="BU91" s="11">
        <v>7</v>
      </c>
      <c r="BV91" s="11">
        <v>5</v>
      </c>
      <c r="BW91" s="11">
        <v>5</v>
      </c>
      <c r="BX91" s="11">
        <v>4</v>
      </c>
      <c r="BY91" s="11">
        <v>1</v>
      </c>
      <c r="BZ91" s="11">
        <v>4</v>
      </c>
      <c r="CA91" s="11">
        <v>6</v>
      </c>
      <c r="CB91" s="11">
        <v>5</v>
      </c>
      <c r="CC91" s="11">
        <v>13</v>
      </c>
      <c r="CD91" s="11">
        <v>13</v>
      </c>
      <c r="CE91" s="63">
        <v>6</v>
      </c>
      <c r="CF91">
        <v>4</v>
      </c>
      <c r="CG91">
        <v>1</v>
      </c>
      <c r="CH91">
        <v>7</v>
      </c>
      <c r="CI91">
        <v>8</v>
      </c>
      <c r="CJ91">
        <v>8</v>
      </c>
      <c r="CK91">
        <v>7</v>
      </c>
      <c r="CL91">
        <v>8</v>
      </c>
      <c r="CM91">
        <v>2</v>
      </c>
      <c r="CN91">
        <v>5</v>
      </c>
      <c r="CO91">
        <v>2</v>
      </c>
      <c r="CP91">
        <v>3</v>
      </c>
      <c r="CQ91">
        <v>9</v>
      </c>
      <c r="CR91">
        <v>8</v>
      </c>
      <c r="CS91">
        <v>3</v>
      </c>
      <c r="CT91">
        <v>2</v>
      </c>
      <c r="CU91">
        <v>8</v>
      </c>
      <c r="CV91" s="20">
        <v>6</v>
      </c>
      <c r="CW91">
        <v>11</v>
      </c>
      <c r="CX91">
        <v>5</v>
      </c>
      <c r="CY91" s="20">
        <v>16</v>
      </c>
      <c r="CZ91" s="20">
        <v>14</v>
      </c>
      <c r="DA91" s="20">
        <v>6</v>
      </c>
      <c r="DB91" s="20">
        <v>8</v>
      </c>
      <c r="DC91"/>
      <c r="DG91"/>
      <c r="DK91"/>
    </row>
    <row r="92" spans="1:115" x14ac:dyDescent="0.2">
      <c r="B92" s="34"/>
      <c r="C92" s="34"/>
      <c r="D92" s="21" t="s">
        <v>199</v>
      </c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>
        <v>1</v>
      </c>
      <c r="AI92" s="11"/>
      <c r="AJ92" s="11"/>
      <c r="AK92" s="11"/>
      <c r="AL92" s="11"/>
      <c r="AM92" s="11"/>
      <c r="AN92" s="11">
        <v>3</v>
      </c>
      <c r="AO92" s="11"/>
      <c r="AP92" s="11"/>
      <c r="AQ92" s="11">
        <v>0</v>
      </c>
      <c r="AR92" s="11">
        <v>0</v>
      </c>
      <c r="AS92" s="11">
        <v>0</v>
      </c>
      <c r="AT92" s="11">
        <v>0</v>
      </c>
      <c r="AU92" s="11">
        <v>0</v>
      </c>
      <c r="AV92" s="11">
        <v>0</v>
      </c>
      <c r="AW92" s="11">
        <v>0</v>
      </c>
      <c r="AX92" s="11">
        <v>0</v>
      </c>
      <c r="AY92" s="11">
        <v>0</v>
      </c>
      <c r="AZ92" s="11">
        <v>0</v>
      </c>
      <c r="BA92" s="11">
        <v>0</v>
      </c>
      <c r="BB92" s="11">
        <v>0</v>
      </c>
      <c r="BC92" s="11">
        <v>0</v>
      </c>
      <c r="BD92" s="11">
        <v>0</v>
      </c>
      <c r="BE92" s="11">
        <v>0</v>
      </c>
      <c r="BF92" s="11">
        <v>0</v>
      </c>
      <c r="BG92" s="11">
        <v>0</v>
      </c>
      <c r="BH92" s="11">
        <v>0</v>
      </c>
      <c r="BI92" s="11">
        <v>0</v>
      </c>
      <c r="BJ92" s="11">
        <v>0</v>
      </c>
      <c r="BK92" s="11">
        <v>0</v>
      </c>
      <c r="BL92" s="11">
        <v>0</v>
      </c>
      <c r="BM92" s="11">
        <v>0</v>
      </c>
      <c r="BN92" s="11">
        <v>0</v>
      </c>
      <c r="BO92" s="11">
        <v>0</v>
      </c>
      <c r="BP92"/>
      <c r="BT92"/>
      <c r="BX92"/>
      <c r="CA92"/>
      <c r="CE92"/>
      <c r="CI92"/>
      <c r="CM92"/>
      <c r="CQ92"/>
      <c r="CU92"/>
      <c r="CV92" s="20"/>
      <c r="CY92" s="20"/>
      <c r="DC92"/>
      <c r="DG92"/>
      <c r="DK92"/>
    </row>
    <row r="93" spans="1:115" x14ac:dyDescent="0.2">
      <c r="A93" t="s">
        <v>119</v>
      </c>
      <c r="B93" s="32" t="s">
        <v>130</v>
      </c>
      <c r="C93" s="32"/>
      <c r="D93" s="20" t="s">
        <v>53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1">
        <v>1</v>
      </c>
      <c r="K93" s="11">
        <v>0</v>
      </c>
      <c r="L93" s="11">
        <v>1</v>
      </c>
      <c r="M93" s="11">
        <v>9</v>
      </c>
      <c r="N93" s="11">
        <v>27</v>
      </c>
      <c r="O93" s="11">
        <v>19</v>
      </c>
      <c r="P93" s="11">
        <v>15</v>
      </c>
      <c r="Q93" s="11">
        <v>12</v>
      </c>
      <c r="R93" s="11">
        <v>21</v>
      </c>
      <c r="S93" s="11">
        <v>35</v>
      </c>
      <c r="T93" s="11">
        <v>22</v>
      </c>
      <c r="U93" s="11">
        <v>19</v>
      </c>
      <c r="V93" s="11">
        <v>19</v>
      </c>
      <c r="W93" s="11">
        <v>10</v>
      </c>
      <c r="X93" s="11">
        <v>30</v>
      </c>
      <c r="Y93" s="11">
        <v>18</v>
      </c>
      <c r="Z93" s="11">
        <v>22</v>
      </c>
      <c r="AA93" s="11">
        <v>26</v>
      </c>
      <c r="AB93" s="11">
        <v>33</v>
      </c>
      <c r="AC93" s="11">
        <v>27</v>
      </c>
      <c r="AD93" s="11">
        <v>7</v>
      </c>
      <c r="AE93" s="11">
        <v>17</v>
      </c>
      <c r="AF93" s="11">
        <v>4</v>
      </c>
      <c r="AG93" s="11">
        <v>17</v>
      </c>
      <c r="AH93" s="11">
        <v>12</v>
      </c>
      <c r="AI93" s="11">
        <v>30</v>
      </c>
      <c r="AJ93" s="11">
        <v>27</v>
      </c>
      <c r="AK93" s="11">
        <v>16</v>
      </c>
      <c r="AL93" s="11">
        <v>11</v>
      </c>
      <c r="AM93" s="11">
        <v>13</v>
      </c>
      <c r="AN93" s="11">
        <v>27</v>
      </c>
      <c r="AO93" s="11">
        <v>26</v>
      </c>
      <c r="AP93" s="11">
        <v>8</v>
      </c>
      <c r="AQ93" s="11">
        <v>11</v>
      </c>
      <c r="AR93" s="11">
        <v>4</v>
      </c>
      <c r="AS93" s="11">
        <v>42</v>
      </c>
      <c r="AT93" s="11">
        <v>12</v>
      </c>
      <c r="AU93" s="11">
        <v>6</v>
      </c>
      <c r="AV93" s="11">
        <v>19</v>
      </c>
      <c r="AW93" s="11">
        <v>19</v>
      </c>
      <c r="AX93" s="11">
        <v>18</v>
      </c>
      <c r="AY93" s="11">
        <v>9</v>
      </c>
      <c r="AZ93" s="11">
        <v>14</v>
      </c>
      <c r="BA93" s="11">
        <v>26</v>
      </c>
      <c r="BB93" s="11">
        <v>39</v>
      </c>
      <c r="BC93" s="11">
        <v>39</v>
      </c>
      <c r="BD93" s="11">
        <v>23</v>
      </c>
      <c r="BE93" s="11">
        <v>28</v>
      </c>
      <c r="BF93" s="11">
        <v>21</v>
      </c>
      <c r="BG93" s="11">
        <v>22</v>
      </c>
      <c r="BH93" s="11">
        <v>51</v>
      </c>
      <c r="BI93" s="11">
        <v>27</v>
      </c>
      <c r="BJ93" s="11">
        <v>41</v>
      </c>
      <c r="BK93" s="11">
        <v>36</v>
      </c>
      <c r="BL93" s="11">
        <v>26</v>
      </c>
      <c r="BM93" s="11">
        <v>17</v>
      </c>
      <c r="BN93" s="11">
        <v>29</v>
      </c>
      <c r="BO93" s="11">
        <v>28</v>
      </c>
      <c r="BP93" s="11">
        <v>59</v>
      </c>
      <c r="BQ93" s="11">
        <v>37</v>
      </c>
      <c r="BR93" s="11">
        <v>32</v>
      </c>
      <c r="BS93" s="11">
        <v>27</v>
      </c>
      <c r="BT93" s="11">
        <v>21</v>
      </c>
      <c r="BU93" s="11">
        <v>32</v>
      </c>
      <c r="BV93" s="11">
        <v>22</v>
      </c>
      <c r="BW93" s="11">
        <v>38</v>
      </c>
      <c r="BX93" s="11">
        <v>43</v>
      </c>
      <c r="BY93" s="11">
        <v>36</v>
      </c>
      <c r="BZ93" s="11">
        <v>36</v>
      </c>
      <c r="CA93" s="11">
        <v>45</v>
      </c>
      <c r="CB93" s="11">
        <v>33</v>
      </c>
      <c r="CC93" s="11">
        <v>35</v>
      </c>
      <c r="CD93" s="11">
        <v>21</v>
      </c>
      <c r="CE93" s="63">
        <v>28</v>
      </c>
      <c r="CF93">
        <v>38</v>
      </c>
      <c r="CG93">
        <v>15</v>
      </c>
      <c r="CH93">
        <v>35</v>
      </c>
      <c r="CI93">
        <v>36</v>
      </c>
      <c r="CJ93">
        <v>33</v>
      </c>
      <c r="CK93">
        <v>46</v>
      </c>
      <c r="CL93">
        <v>24</v>
      </c>
      <c r="CM93">
        <v>59</v>
      </c>
      <c r="CN93">
        <v>49</v>
      </c>
      <c r="CO93">
        <v>35</v>
      </c>
      <c r="CP93">
        <v>38</v>
      </c>
      <c r="CQ93">
        <v>31</v>
      </c>
      <c r="CR93">
        <v>25</v>
      </c>
      <c r="CS93">
        <v>28</v>
      </c>
      <c r="CT93">
        <v>24</v>
      </c>
      <c r="CU93">
        <v>48</v>
      </c>
      <c r="CV93" s="20">
        <v>52</v>
      </c>
      <c r="CW93">
        <v>61</v>
      </c>
      <c r="CX93">
        <v>42</v>
      </c>
      <c r="CY93" s="20">
        <v>60</v>
      </c>
      <c r="CZ93" s="20">
        <v>56</v>
      </c>
      <c r="DA93" s="20">
        <v>31</v>
      </c>
      <c r="DB93" s="20">
        <v>36</v>
      </c>
      <c r="DC93"/>
      <c r="DG93"/>
      <c r="DK93"/>
    </row>
    <row r="94" spans="1:115" x14ac:dyDescent="0.2">
      <c r="B94" s="32"/>
      <c r="C94" s="32"/>
      <c r="D94" s="21" t="s">
        <v>252</v>
      </c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  <c r="AX94" s="11"/>
      <c r="AY94" s="11"/>
      <c r="AZ94" s="11"/>
      <c r="BA94" s="11"/>
      <c r="BB94" s="11"/>
      <c r="BC94" s="11"/>
      <c r="BD94" s="11"/>
      <c r="BE94" s="11"/>
      <c r="BF94" s="11"/>
      <c r="BG94" s="11"/>
      <c r="BH94" s="11"/>
      <c r="BI94" s="11"/>
      <c r="BJ94" s="11"/>
      <c r="BK94" s="11"/>
      <c r="BL94" s="11"/>
      <c r="BM94" s="11"/>
      <c r="BN94" s="11"/>
      <c r="BO94" s="11"/>
      <c r="BP94" s="11"/>
      <c r="BQ94" s="11"/>
      <c r="BR94" s="11"/>
      <c r="BS94" s="11"/>
      <c r="BT94" s="11"/>
      <c r="BU94" s="11"/>
      <c r="BV94" s="11"/>
      <c r="BW94" s="11"/>
      <c r="BX94" s="11"/>
      <c r="BY94" s="11"/>
      <c r="BZ94" s="11"/>
      <c r="CA94" s="11">
        <v>1</v>
      </c>
      <c r="CE94"/>
      <c r="CI94"/>
      <c r="CM94"/>
      <c r="CQ94"/>
      <c r="CU94"/>
      <c r="CV94" s="20"/>
      <c r="CY94" s="20"/>
      <c r="DC94"/>
      <c r="DG94"/>
      <c r="DK94"/>
    </row>
    <row r="95" spans="1:115" x14ac:dyDescent="0.2">
      <c r="D95" s="21" t="s">
        <v>54</v>
      </c>
      <c r="E95" s="11">
        <v>0</v>
      </c>
      <c r="F95" s="11">
        <v>0</v>
      </c>
      <c r="G95" s="11">
        <v>0</v>
      </c>
      <c r="H95" s="11">
        <v>0</v>
      </c>
      <c r="I95" s="11">
        <v>6</v>
      </c>
      <c r="J95" s="11">
        <v>0</v>
      </c>
      <c r="K95" s="11">
        <v>0</v>
      </c>
      <c r="L95" s="11">
        <v>0</v>
      </c>
      <c r="M95" s="11">
        <v>2</v>
      </c>
      <c r="N95" s="11">
        <v>0</v>
      </c>
      <c r="O95" s="11">
        <v>24</v>
      </c>
      <c r="P95" s="11">
        <v>0</v>
      </c>
      <c r="Q95" s="11">
        <v>0</v>
      </c>
      <c r="R95" s="11">
        <v>2</v>
      </c>
      <c r="S95" s="11">
        <v>1</v>
      </c>
      <c r="T95" s="11">
        <v>1</v>
      </c>
      <c r="U95" s="11">
        <v>0</v>
      </c>
      <c r="V95" s="11">
        <v>0</v>
      </c>
      <c r="W95" s="11">
        <v>0</v>
      </c>
      <c r="X95" s="11">
        <v>0</v>
      </c>
      <c r="Y95" s="11">
        <v>0</v>
      </c>
      <c r="Z95" s="11">
        <v>0</v>
      </c>
      <c r="AA95" s="11">
        <v>0</v>
      </c>
      <c r="AB95" s="11">
        <v>0</v>
      </c>
      <c r="AC95" s="11">
        <v>0</v>
      </c>
      <c r="AD95" s="11">
        <v>0</v>
      </c>
      <c r="AE95" s="11">
        <v>0</v>
      </c>
      <c r="AF95" s="11">
        <v>0</v>
      </c>
      <c r="AG95" s="11">
        <v>0</v>
      </c>
      <c r="AH95" s="11">
        <v>0</v>
      </c>
      <c r="AI95" s="11">
        <v>0</v>
      </c>
      <c r="AJ95" s="11">
        <v>0</v>
      </c>
      <c r="AK95" s="11">
        <v>0</v>
      </c>
      <c r="AL95" s="11">
        <v>0</v>
      </c>
      <c r="AM95" s="11">
        <v>0</v>
      </c>
      <c r="AN95" s="11">
        <v>0</v>
      </c>
      <c r="AO95" s="11">
        <v>0</v>
      </c>
      <c r="AP95" s="11">
        <v>0</v>
      </c>
      <c r="AQ95" s="11">
        <v>0</v>
      </c>
      <c r="AR95" s="11">
        <v>0</v>
      </c>
      <c r="AS95" s="11">
        <v>0</v>
      </c>
      <c r="AT95" s="11">
        <v>0</v>
      </c>
      <c r="AU95" s="11">
        <v>0</v>
      </c>
      <c r="AV95" s="11">
        <v>0</v>
      </c>
      <c r="AW95" s="11">
        <v>0</v>
      </c>
      <c r="AX95" s="11">
        <v>0</v>
      </c>
      <c r="AY95" s="11">
        <v>0</v>
      </c>
      <c r="AZ95" s="11">
        <v>1</v>
      </c>
      <c r="BA95" s="11">
        <v>0</v>
      </c>
      <c r="BB95" s="11">
        <v>0</v>
      </c>
      <c r="BC95" s="11">
        <v>0</v>
      </c>
      <c r="BD95" s="11">
        <v>0</v>
      </c>
      <c r="BE95" s="11">
        <v>0</v>
      </c>
      <c r="BF95" s="11">
        <v>0</v>
      </c>
      <c r="BG95" s="11">
        <v>0</v>
      </c>
      <c r="BH95" s="11">
        <v>0</v>
      </c>
      <c r="BI95" s="11">
        <v>0</v>
      </c>
      <c r="BJ95" s="11">
        <v>0</v>
      </c>
      <c r="BK95" s="11">
        <v>0</v>
      </c>
      <c r="BL95" s="11">
        <v>0</v>
      </c>
      <c r="BM95" s="11">
        <v>0</v>
      </c>
      <c r="BN95" s="11">
        <v>0</v>
      </c>
      <c r="BO95" s="11">
        <v>0</v>
      </c>
      <c r="BP95"/>
      <c r="BT95"/>
      <c r="BX95"/>
      <c r="CA95"/>
      <c r="CE95"/>
      <c r="CI95"/>
      <c r="CM95"/>
      <c r="CQ95"/>
      <c r="CU95"/>
      <c r="CV95" s="20"/>
      <c r="CY95" s="20"/>
      <c r="DC95"/>
      <c r="DG95"/>
      <c r="DK95"/>
    </row>
    <row r="96" spans="1:115" x14ac:dyDescent="0.2">
      <c r="A96" t="s">
        <v>121</v>
      </c>
      <c r="B96" s="33" t="s">
        <v>129</v>
      </c>
      <c r="C96" s="33"/>
      <c r="D96" s="20" t="s">
        <v>55</v>
      </c>
      <c r="E96" s="11">
        <v>0</v>
      </c>
      <c r="F96" s="11">
        <v>0</v>
      </c>
      <c r="G96" s="11">
        <v>12</v>
      </c>
      <c r="H96" s="11">
        <v>0</v>
      </c>
      <c r="I96" s="11">
        <v>0</v>
      </c>
      <c r="J96" s="11">
        <v>0</v>
      </c>
      <c r="K96" s="11">
        <v>2</v>
      </c>
      <c r="L96" s="11">
        <v>0</v>
      </c>
      <c r="M96" s="11">
        <v>0</v>
      </c>
      <c r="N96" s="11">
        <v>4</v>
      </c>
      <c r="O96" s="11">
        <v>8</v>
      </c>
      <c r="P96" s="11">
        <v>0</v>
      </c>
      <c r="Q96" s="11">
        <v>1</v>
      </c>
      <c r="R96" s="11">
        <v>4</v>
      </c>
      <c r="S96" s="11">
        <v>0</v>
      </c>
      <c r="T96" s="11">
        <v>0</v>
      </c>
      <c r="U96" s="11">
        <v>0</v>
      </c>
      <c r="V96" s="11">
        <v>3</v>
      </c>
      <c r="W96" s="11">
        <v>1</v>
      </c>
      <c r="X96" s="11">
        <v>5</v>
      </c>
      <c r="Y96" s="11">
        <v>17</v>
      </c>
      <c r="Z96" s="11">
        <v>20</v>
      </c>
      <c r="AA96" s="11">
        <v>7</v>
      </c>
      <c r="AB96" s="11">
        <v>8</v>
      </c>
      <c r="AC96" s="11">
        <v>10</v>
      </c>
      <c r="AD96" s="11">
        <v>1</v>
      </c>
      <c r="AE96" s="11">
        <v>3</v>
      </c>
      <c r="AF96" s="11">
        <v>16</v>
      </c>
      <c r="AG96" s="11">
        <v>11</v>
      </c>
      <c r="AH96" s="11">
        <v>9</v>
      </c>
      <c r="AI96" s="11">
        <v>1</v>
      </c>
      <c r="AJ96" s="11">
        <v>11</v>
      </c>
      <c r="AK96" s="11">
        <v>4</v>
      </c>
      <c r="AL96" s="11">
        <v>2</v>
      </c>
      <c r="AM96" s="11">
        <v>12</v>
      </c>
      <c r="AN96" s="11">
        <v>16</v>
      </c>
      <c r="AO96" s="11">
        <v>18</v>
      </c>
      <c r="AP96" s="11">
        <v>0</v>
      </c>
      <c r="AQ96" s="11">
        <v>1</v>
      </c>
      <c r="AR96" s="11">
        <v>10</v>
      </c>
      <c r="AS96" s="11">
        <v>2</v>
      </c>
      <c r="AT96" s="11">
        <v>6</v>
      </c>
      <c r="AU96" s="11">
        <v>1</v>
      </c>
      <c r="AV96" s="11">
        <v>12</v>
      </c>
      <c r="AW96" s="11">
        <v>5</v>
      </c>
      <c r="AX96" s="11">
        <v>7</v>
      </c>
      <c r="AY96" s="11">
        <v>2</v>
      </c>
      <c r="AZ96" s="11">
        <v>9</v>
      </c>
      <c r="BA96" s="11">
        <v>1</v>
      </c>
      <c r="BB96" s="11">
        <v>9</v>
      </c>
      <c r="BC96" s="11">
        <v>7</v>
      </c>
      <c r="BD96" s="11">
        <v>3</v>
      </c>
      <c r="BE96" s="11">
        <v>6</v>
      </c>
      <c r="BF96" s="11">
        <v>3</v>
      </c>
      <c r="BG96" s="11">
        <v>8</v>
      </c>
      <c r="BH96" s="11">
        <v>19</v>
      </c>
      <c r="BI96" s="11">
        <v>10</v>
      </c>
      <c r="BJ96" s="11">
        <v>13</v>
      </c>
      <c r="BK96" s="11">
        <v>15</v>
      </c>
      <c r="BL96" s="11">
        <v>22</v>
      </c>
      <c r="BM96" s="11">
        <v>13</v>
      </c>
      <c r="BN96" s="11">
        <v>8</v>
      </c>
      <c r="BO96" s="11">
        <v>10</v>
      </c>
      <c r="BP96" s="11">
        <v>24</v>
      </c>
      <c r="BQ96" s="11">
        <v>23</v>
      </c>
      <c r="BR96" s="11">
        <v>13</v>
      </c>
      <c r="BS96" s="11">
        <v>6</v>
      </c>
      <c r="BT96" s="11">
        <v>7</v>
      </c>
      <c r="BU96" s="11">
        <v>5</v>
      </c>
      <c r="BV96" s="11">
        <v>3</v>
      </c>
      <c r="BW96" s="11">
        <v>9</v>
      </c>
      <c r="BX96" s="11">
        <v>4</v>
      </c>
      <c r="BY96" s="11">
        <v>6</v>
      </c>
      <c r="BZ96" s="11">
        <v>8</v>
      </c>
      <c r="CA96" s="11">
        <v>12</v>
      </c>
      <c r="CB96" s="11">
        <v>7</v>
      </c>
      <c r="CC96" s="11">
        <v>10</v>
      </c>
      <c r="CD96" s="11">
        <v>8</v>
      </c>
      <c r="CE96" s="63">
        <v>7</v>
      </c>
      <c r="CF96">
        <v>18</v>
      </c>
      <c r="CG96">
        <v>8</v>
      </c>
      <c r="CH96">
        <v>5</v>
      </c>
      <c r="CI96">
        <v>3</v>
      </c>
      <c r="CJ96">
        <v>16</v>
      </c>
      <c r="CK96">
        <v>8</v>
      </c>
      <c r="CL96">
        <v>19</v>
      </c>
      <c r="CM96">
        <v>6</v>
      </c>
      <c r="CN96">
        <v>9</v>
      </c>
      <c r="CO96">
        <v>6</v>
      </c>
      <c r="CP96">
        <v>8</v>
      </c>
      <c r="CQ96">
        <v>4</v>
      </c>
      <c r="CR96">
        <v>7</v>
      </c>
      <c r="CS96">
        <v>3</v>
      </c>
      <c r="CT96">
        <v>7</v>
      </c>
      <c r="CU96">
        <v>6</v>
      </c>
      <c r="CV96" s="20">
        <v>6</v>
      </c>
      <c r="CW96">
        <v>9</v>
      </c>
      <c r="CX96">
        <v>5</v>
      </c>
      <c r="CY96" s="20">
        <v>3</v>
      </c>
      <c r="CZ96" s="20">
        <v>3</v>
      </c>
      <c r="DA96" s="20">
        <v>2</v>
      </c>
      <c r="DB96" s="20">
        <v>5</v>
      </c>
      <c r="DC96"/>
      <c r="DG96"/>
      <c r="DK96"/>
    </row>
    <row r="97" spans="1:115" x14ac:dyDescent="0.2">
      <c r="D97" s="21" t="s">
        <v>226</v>
      </c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>
        <v>2</v>
      </c>
      <c r="BM97" s="11"/>
      <c r="BN97" s="11"/>
      <c r="BO97" s="11"/>
      <c r="BP97"/>
      <c r="BT97"/>
      <c r="BX97"/>
      <c r="CA97"/>
      <c r="CE97"/>
      <c r="CI97"/>
      <c r="CM97"/>
      <c r="CQ97"/>
      <c r="CU97"/>
      <c r="CV97" s="20"/>
      <c r="CY97" s="20"/>
      <c r="DC97"/>
      <c r="DG97"/>
      <c r="DK97"/>
    </row>
    <row r="98" spans="1:115" x14ac:dyDescent="0.2">
      <c r="D98" s="21" t="s">
        <v>246</v>
      </c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/>
      <c r="BT98"/>
      <c r="BX98"/>
      <c r="BZ98">
        <v>2</v>
      </c>
      <c r="CA98"/>
      <c r="CE98"/>
      <c r="CI98"/>
      <c r="CM98"/>
      <c r="CQ98"/>
      <c r="CU98"/>
      <c r="CV98" s="20"/>
      <c r="CY98" s="20"/>
      <c r="DC98"/>
      <c r="DG98"/>
      <c r="DK98"/>
    </row>
    <row r="99" spans="1:115" x14ac:dyDescent="0.2">
      <c r="D99" s="21" t="s">
        <v>56</v>
      </c>
      <c r="E99" s="11">
        <v>0</v>
      </c>
      <c r="F99" s="11">
        <v>0</v>
      </c>
      <c r="G99" s="11">
        <v>0</v>
      </c>
      <c r="H99" s="11">
        <v>0</v>
      </c>
      <c r="I99" s="11">
        <v>0</v>
      </c>
      <c r="J99" s="11">
        <v>0</v>
      </c>
      <c r="K99" s="11">
        <v>0</v>
      </c>
      <c r="L99" s="11">
        <v>0</v>
      </c>
      <c r="M99" s="11">
        <v>0</v>
      </c>
      <c r="N99" s="11">
        <v>0</v>
      </c>
      <c r="O99" s="11">
        <v>2</v>
      </c>
      <c r="P99" s="11">
        <v>0</v>
      </c>
      <c r="Q99" s="11">
        <v>0</v>
      </c>
      <c r="R99" s="11">
        <v>0</v>
      </c>
      <c r="S99" s="11">
        <v>0</v>
      </c>
      <c r="T99" s="11">
        <v>0</v>
      </c>
      <c r="U99" s="11">
        <v>0</v>
      </c>
      <c r="V99" s="11">
        <v>0</v>
      </c>
      <c r="W99" s="11">
        <v>0</v>
      </c>
      <c r="X99" s="11">
        <v>0</v>
      </c>
      <c r="Y99" s="11">
        <v>0</v>
      </c>
      <c r="Z99" s="11">
        <v>0</v>
      </c>
      <c r="AA99" s="11">
        <v>0</v>
      </c>
      <c r="AB99" s="11">
        <v>0</v>
      </c>
      <c r="AC99" s="11">
        <v>0</v>
      </c>
      <c r="AD99" s="11">
        <v>0</v>
      </c>
      <c r="AE99" s="11">
        <v>0</v>
      </c>
      <c r="AF99" s="11">
        <v>0</v>
      </c>
      <c r="AG99" s="11">
        <v>0</v>
      </c>
      <c r="AH99" s="11">
        <v>0</v>
      </c>
      <c r="AI99" s="11">
        <v>0</v>
      </c>
      <c r="AJ99" s="11">
        <v>0</v>
      </c>
      <c r="AK99" s="11">
        <v>0</v>
      </c>
      <c r="AL99" s="11">
        <v>0</v>
      </c>
      <c r="AM99" s="11">
        <v>0</v>
      </c>
      <c r="AN99" s="11">
        <v>0</v>
      </c>
      <c r="AO99" s="11">
        <v>0</v>
      </c>
      <c r="AP99" s="11">
        <v>0</v>
      </c>
      <c r="AQ99" s="11">
        <v>0</v>
      </c>
      <c r="AR99" s="11">
        <v>0</v>
      </c>
      <c r="AS99" s="11">
        <v>0</v>
      </c>
      <c r="AT99" s="11">
        <v>0</v>
      </c>
      <c r="AU99" s="11">
        <v>0</v>
      </c>
      <c r="AV99" s="11">
        <v>0</v>
      </c>
      <c r="AW99" s="11">
        <v>0</v>
      </c>
      <c r="AX99" s="11">
        <v>0</v>
      </c>
      <c r="AY99" s="11">
        <v>0</v>
      </c>
      <c r="AZ99" s="11">
        <v>0</v>
      </c>
      <c r="BA99" s="11">
        <v>0</v>
      </c>
      <c r="BB99" s="11">
        <v>0</v>
      </c>
      <c r="BC99" s="11">
        <v>0</v>
      </c>
      <c r="BD99" s="11">
        <v>0</v>
      </c>
      <c r="BE99" s="11">
        <v>0</v>
      </c>
      <c r="BF99" s="11">
        <v>0</v>
      </c>
      <c r="BG99" s="11">
        <v>0</v>
      </c>
      <c r="BH99" s="11">
        <v>0</v>
      </c>
      <c r="BI99" s="11">
        <v>0</v>
      </c>
      <c r="BJ99" s="11">
        <v>0</v>
      </c>
      <c r="BK99" s="11">
        <v>0</v>
      </c>
      <c r="BL99" s="11">
        <v>0</v>
      </c>
      <c r="BM99" s="11">
        <v>0</v>
      </c>
      <c r="BN99" s="11">
        <v>0</v>
      </c>
      <c r="BO99" s="11">
        <v>0</v>
      </c>
      <c r="BP99"/>
      <c r="BT99"/>
      <c r="BX99"/>
      <c r="CA99"/>
      <c r="CE99"/>
      <c r="CI99"/>
      <c r="CM99"/>
      <c r="CQ99"/>
      <c r="CU99"/>
      <c r="CV99" s="20"/>
      <c r="CY99" s="20"/>
      <c r="DC99"/>
      <c r="DG99"/>
      <c r="DK99"/>
    </row>
    <row r="100" spans="1:115" x14ac:dyDescent="0.2">
      <c r="D100" s="21" t="s">
        <v>229</v>
      </c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>
        <v>1</v>
      </c>
      <c r="BO100" s="11"/>
      <c r="BP100"/>
      <c r="BT100"/>
      <c r="BX100"/>
      <c r="CA100"/>
      <c r="CE100"/>
      <c r="CI100"/>
      <c r="CM100"/>
      <c r="CQ100"/>
      <c r="CU100"/>
      <c r="CV100" s="20"/>
      <c r="CY100" s="20"/>
      <c r="DC100"/>
      <c r="DG100"/>
      <c r="DK100"/>
    </row>
    <row r="101" spans="1:115" x14ac:dyDescent="0.2">
      <c r="A101" t="s">
        <v>120</v>
      </c>
      <c r="B101" s="25" t="s">
        <v>127</v>
      </c>
      <c r="C101" s="25"/>
      <c r="D101" s="23" t="s">
        <v>57</v>
      </c>
      <c r="E101" s="11">
        <v>0</v>
      </c>
      <c r="F101" s="11">
        <v>0</v>
      </c>
      <c r="G101" s="11">
        <v>2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  <c r="M101" s="11">
        <v>0</v>
      </c>
      <c r="N101" s="11">
        <v>0</v>
      </c>
      <c r="O101" s="11">
        <v>0</v>
      </c>
      <c r="P101" s="11">
        <v>0</v>
      </c>
      <c r="Q101" s="11">
        <v>0</v>
      </c>
      <c r="R101" s="11">
        <v>0</v>
      </c>
      <c r="S101" s="11">
        <v>0</v>
      </c>
      <c r="T101" s="11">
        <v>0</v>
      </c>
      <c r="U101" s="11">
        <v>0</v>
      </c>
      <c r="V101" s="11">
        <v>0</v>
      </c>
      <c r="W101" s="11">
        <v>0</v>
      </c>
      <c r="X101" s="11">
        <v>0</v>
      </c>
      <c r="Y101" s="11">
        <v>0</v>
      </c>
      <c r="Z101" s="11">
        <v>0</v>
      </c>
      <c r="AA101" s="11">
        <v>0</v>
      </c>
      <c r="AB101" s="11">
        <v>0</v>
      </c>
      <c r="AC101" s="11">
        <v>0</v>
      </c>
      <c r="AD101" s="11">
        <v>0</v>
      </c>
      <c r="AE101" s="11">
        <v>0</v>
      </c>
      <c r="AF101" s="11">
        <v>0</v>
      </c>
      <c r="AG101" s="11">
        <v>0</v>
      </c>
      <c r="AH101" s="11">
        <v>0</v>
      </c>
      <c r="AI101" s="11">
        <v>0</v>
      </c>
      <c r="AJ101" s="11">
        <v>0</v>
      </c>
      <c r="AK101" s="11">
        <v>0</v>
      </c>
      <c r="AL101" s="11">
        <v>0</v>
      </c>
      <c r="AM101" s="11">
        <v>0</v>
      </c>
      <c r="AN101" s="11">
        <v>0</v>
      </c>
      <c r="AO101" s="11">
        <v>0</v>
      </c>
      <c r="AP101" s="11">
        <v>0</v>
      </c>
      <c r="AQ101" s="11">
        <v>0</v>
      </c>
      <c r="AR101" s="11">
        <v>0</v>
      </c>
      <c r="AS101" s="11">
        <v>0</v>
      </c>
      <c r="AT101" s="11">
        <v>0</v>
      </c>
      <c r="AU101" s="11">
        <v>0</v>
      </c>
      <c r="AV101" s="11">
        <v>0</v>
      </c>
      <c r="AW101" s="11">
        <v>0</v>
      </c>
      <c r="AX101" s="11">
        <v>0</v>
      </c>
      <c r="AY101" s="11">
        <v>0</v>
      </c>
      <c r="AZ101" s="11">
        <v>0</v>
      </c>
      <c r="BA101" s="11">
        <v>0</v>
      </c>
      <c r="BB101" s="11">
        <v>0</v>
      </c>
      <c r="BC101" s="11">
        <v>0</v>
      </c>
      <c r="BD101" s="11">
        <v>0</v>
      </c>
      <c r="BE101" s="11">
        <v>0</v>
      </c>
      <c r="BF101" s="11">
        <v>0</v>
      </c>
      <c r="BG101" s="11">
        <v>0</v>
      </c>
      <c r="BH101" s="11">
        <v>0</v>
      </c>
      <c r="BI101" s="11">
        <v>0</v>
      </c>
      <c r="BJ101" s="11">
        <v>0</v>
      </c>
      <c r="BK101" s="11">
        <v>0</v>
      </c>
      <c r="BL101" s="11">
        <v>0</v>
      </c>
      <c r="BM101" s="11">
        <v>0</v>
      </c>
      <c r="BN101" s="11">
        <v>0</v>
      </c>
      <c r="BO101" s="11">
        <v>0</v>
      </c>
      <c r="BP101"/>
      <c r="BT101"/>
      <c r="BX101"/>
      <c r="CA101"/>
      <c r="CE101"/>
      <c r="CI101"/>
      <c r="CM101"/>
      <c r="CQ101"/>
      <c r="CU101"/>
      <c r="CV101" s="20"/>
      <c r="CY101" s="20"/>
      <c r="DC101"/>
      <c r="DG101"/>
      <c r="DK101"/>
    </row>
    <row r="102" spans="1:115" x14ac:dyDescent="0.2">
      <c r="A102" s="2" t="s">
        <v>217</v>
      </c>
      <c r="B102" t="s">
        <v>308</v>
      </c>
      <c r="D102" s="20" t="s">
        <v>58</v>
      </c>
      <c r="E102" s="11">
        <v>0</v>
      </c>
      <c r="F102" s="11">
        <v>2</v>
      </c>
      <c r="G102" s="11">
        <v>0</v>
      </c>
      <c r="H102" s="11">
        <v>0</v>
      </c>
      <c r="I102" s="11">
        <v>0</v>
      </c>
      <c r="J102" s="11">
        <v>0</v>
      </c>
      <c r="K102" s="11">
        <v>0</v>
      </c>
      <c r="L102" s="11">
        <v>0</v>
      </c>
      <c r="M102" s="11">
        <v>0</v>
      </c>
      <c r="N102" s="11">
        <v>0</v>
      </c>
      <c r="O102" s="11">
        <v>0</v>
      </c>
      <c r="P102" s="11">
        <v>0</v>
      </c>
      <c r="Q102" s="11">
        <v>0</v>
      </c>
      <c r="R102" s="11">
        <v>0</v>
      </c>
      <c r="S102" s="11">
        <v>0</v>
      </c>
      <c r="T102" s="11">
        <v>0</v>
      </c>
      <c r="U102" s="11">
        <v>0</v>
      </c>
      <c r="V102" s="11">
        <v>0</v>
      </c>
      <c r="W102" s="11">
        <v>0</v>
      </c>
      <c r="X102" s="11">
        <v>0</v>
      </c>
      <c r="Y102" s="11">
        <v>0</v>
      </c>
      <c r="Z102" s="11">
        <v>0</v>
      </c>
      <c r="AA102" s="11">
        <v>0</v>
      </c>
      <c r="AB102" s="11">
        <v>0</v>
      </c>
      <c r="AC102" s="11">
        <v>0</v>
      </c>
      <c r="AD102" s="11">
        <v>0</v>
      </c>
      <c r="AE102" s="11">
        <v>0</v>
      </c>
      <c r="AF102" s="11">
        <v>0</v>
      </c>
      <c r="AG102" s="11">
        <v>0</v>
      </c>
      <c r="AH102" s="11">
        <v>0</v>
      </c>
      <c r="AI102" s="11">
        <v>0</v>
      </c>
      <c r="AJ102" s="11">
        <v>0</v>
      </c>
      <c r="AK102" s="11">
        <v>0</v>
      </c>
      <c r="AL102" s="11">
        <v>0</v>
      </c>
      <c r="AM102" s="11">
        <v>0</v>
      </c>
      <c r="AN102" s="11">
        <v>0</v>
      </c>
      <c r="AO102" s="11">
        <v>0</v>
      </c>
      <c r="AP102" s="11">
        <v>0</v>
      </c>
      <c r="AQ102" s="11">
        <v>0</v>
      </c>
      <c r="AR102" s="11">
        <v>0</v>
      </c>
      <c r="AS102" s="11">
        <v>0</v>
      </c>
      <c r="AT102" s="11">
        <v>0</v>
      </c>
      <c r="AU102" s="11">
        <v>0</v>
      </c>
      <c r="AV102" s="11">
        <v>0</v>
      </c>
      <c r="AW102" s="11">
        <v>0</v>
      </c>
      <c r="AX102" s="11">
        <v>0</v>
      </c>
      <c r="AY102" s="11">
        <v>0</v>
      </c>
      <c r="AZ102" s="11">
        <v>0</v>
      </c>
      <c r="BA102" s="11">
        <v>0</v>
      </c>
      <c r="BB102" s="11">
        <v>0</v>
      </c>
      <c r="BC102" s="11">
        <v>0</v>
      </c>
      <c r="BD102" s="11">
        <v>0</v>
      </c>
      <c r="BE102" s="11">
        <v>0</v>
      </c>
      <c r="BF102" s="11">
        <v>0</v>
      </c>
      <c r="BG102" s="11">
        <v>0</v>
      </c>
      <c r="BH102" s="11">
        <v>0</v>
      </c>
      <c r="BI102" s="11">
        <v>0</v>
      </c>
      <c r="BJ102" s="11">
        <v>0</v>
      </c>
      <c r="BK102" s="11">
        <v>0</v>
      </c>
      <c r="BL102" s="11">
        <v>0</v>
      </c>
      <c r="BM102" s="11">
        <v>0</v>
      </c>
      <c r="BN102" s="11">
        <v>0</v>
      </c>
      <c r="BO102" s="11">
        <v>0</v>
      </c>
      <c r="BP102"/>
      <c r="BT102"/>
      <c r="BX102"/>
      <c r="CA102"/>
      <c r="CE102"/>
      <c r="CI102"/>
      <c r="CK102">
        <v>1</v>
      </c>
      <c r="CM102"/>
      <c r="CQ102"/>
      <c r="CU102"/>
      <c r="CV102" s="20"/>
      <c r="CY102" s="20"/>
      <c r="DC102"/>
      <c r="DG102"/>
      <c r="DK102"/>
    </row>
    <row r="103" spans="1:115" x14ac:dyDescent="0.2">
      <c r="D103" s="21" t="s">
        <v>240</v>
      </c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1"/>
      <c r="AY103" s="11"/>
      <c r="AZ103" s="11"/>
      <c r="BA103" s="11"/>
      <c r="BB103" s="11"/>
      <c r="BC103" s="11"/>
      <c r="BD103" s="11"/>
      <c r="BE103" s="11"/>
      <c r="BF103" s="11"/>
      <c r="BG103" s="11"/>
      <c r="BH103" s="11"/>
      <c r="BI103" s="11"/>
      <c r="BJ103" s="11"/>
      <c r="BK103" s="11"/>
      <c r="BL103" s="11"/>
      <c r="BM103" s="11"/>
      <c r="BN103" s="11"/>
      <c r="BO103" s="11"/>
      <c r="BP103"/>
      <c r="BT103"/>
      <c r="BV103">
        <v>1</v>
      </c>
      <c r="BX103"/>
      <c r="CA103"/>
      <c r="CE103"/>
      <c r="CI103"/>
      <c r="CM103"/>
      <c r="CQ103"/>
      <c r="CT103">
        <v>1</v>
      </c>
      <c r="CU103"/>
      <c r="CV103" s="20"/>
      <c r="CW103">
        <v>1</v>
      </c>
      <c r="CX103">
        <v>1</v>
      </c>
      <c r="CY103" s="20">
        <v>1</v>
      </c>
      <c r="DC103"/>
      <c r="DG103"/>
      <c r="DK103"/>
    </row>
    <row r="104" spans="1:115" x14ac:dyDescent="0.2">
      <c r="A104" t="s">
        <v>118</v>
      </c>
      <c r="B104" s="28" t="s">
        <v>132</v>
      </c>
      <c r="C104" s="28"/>
      <c r="D104" s="20" t="s">
        <v>59</v>
      </c>
      <c r="E104" s="11">
        <v>0</v>
      </c>
      <c r="F104" s="11">
        <v>0</v>
      </c>
      <c r="G104" s="11">
        <v>1</v>
      </c>
      <c r="H104" s="11">
        <v>7</v>
      </c>
      <c r="I104" s="11">
        <v>16</v>
      </c>
      <c r="J104" s="11">
        <v>1</v>
      </c>
      <c r="K104" s="11">
        <v>0</v>
      </c>
      <c r="L104" s="11">
        <v>1</v>
      </c>
      <c r="M104" s="11">
        <v>1</v>
      </c>
      <c r="N104" s="11">
        <v>1</v>
      </c>
      <c r="O104" s="11">
        <v>3</v>
      </c>
      <c r="P104" s="11">
        <v>0</v>
      </c>
      <c r="Q104" s="11">
        <v>2</v>
      </c>
      <c r="R104" s="11">
        <v>1</v>
      </c>
      <c r="S104" s="11">
        <v>1</v>
      </c>
      <c r="T104" s="11">
        <v>0</v>
      </c>
      <c r="U104" s="11">
        <v>0</v>
      </c>
      <c r="V104" s="11">
        <v>1</v>
      </c>
      <c r="W104" s="11">
        <v>0</v>
      </c>
      <c r="X104" s="11">
        <v>1</v>
      </c>
      <c r="Y104" s="11">
        <v>4</v>
      </c>
      <c r="Z104" s="11">
        <v>2</v>
      </c>
      <c r="AA104" s="11">
        <v>6</v>
      </c>
      <c r="AB104" s="11">
        <v>4</v>
      </c>
      <c r="AC104" s="11">
        <v>4</v>
      </c>
      <c r="AD104" s="11">
        <v>1</v>
      </c>
      <c r="AE104" s="11">
        <v>7</v>
      </c>
      <c r="AF104" s="11">
        <v>7</v>
      </c>
      <c r="AG104" s="11">
        <v>11</v>
      </c>
      <c r="AH104" s="11">
        <v>39</v>
      </c>
      <c r="AI104" s="11">
        <v>9</v>
      </c>
      <c r="AJ104" s="11">
        <v>22</v>
      </c>
      <c r="AK104" s="11">
        <v>11</v>
      </c>
      <c r="AL104" s="11">
        <v>9</v>
      </c>
      <c r="AM104" s="11">
        <v>58</v>
      </c>
      <c r="AN104" s="11">
        <v>12</v>
      </c>
      <c r="AO104" s="11">
        <v>23</v>
      </c>
      <c r="AP104" s="11">
        <v>48</v>
      </c>
      <c r="AQ104" s="11">
        <v>52</v>
      </c>
      <c r="AR104" s="11">
        <v>34</v>
      </c>
      <c r="AS104" s="11">
        <v>8</v>
      </c>
      <c r="AT104" s="11">
        <v>20</v>
      </c>
      <c r="AU104" s="11">
        <v>15</v>
      </c>
      <c r="AV104" s="11">
        <v>29</v>
      </c>
      <c r="AW104" s="11">
        <v>13</v>
      </c>
      <c r="AX104" s="11">
        <v>27</v>
      </c>
      <c r="AY104" s="11">
        <v>13</v>
      </c>
      <c r="AZ104" s="11">
        <v>10</v>
      </c>
      <c r="BA104" s="11">
        <v>17</v>
      </c>
      <c r="BB104" s="11">
        <v>7</v>
      </c>
      <c r="BC104" s="11">
        <v>10</v>
      </c>
      <c r="BD104" s="11">
        <v>19</v>
      </c>
      <c r="BE104" s="11">
        <v>39</v>
      </c>
      <c r="BF104" s="11">
        <v>31</v>
      </c>
      <c r="BG104" s="11">
        <v>18</v>
      </c>
      <c r="BH104" s="11">
        <v>19</v>
      </c>
      <c r="BI104" s="11">
        <v>25</v>
      </c>
      <c r="BJ104" s="11">
        <v>24</v>
      </c>
      <c r="BK104" s="11">
        <v>30</v>
      </c>
      <c r="BL104" s="11">
        <v>19</v>
      </c>
      <c r="BM104" s="11">
        <v>84</v>
      </c>
      <c r="BN104" s="11">
        <v>63</v>
      </c>
      <c r="BO104" s="11">
        <v>61</v>
      </c>
      <c r="BP104" s="11">
        <v>26</v>
      </c>
      <c r="BQ104" s="11">
        <v>62</v>
      </c>
      <c r="BR104" s="11">
        <v>38</v>
      </c>
      <c r="BS104" s="11">
        <v>50</v>
      </c>
      <c r="BT104" s="11">
        <v>23</v>
      </c>
      <c r="BU104" s="11">
        <v>16</v>
      </c>
      <c r="BV104" s="11">
        <v>51</v>
      </c>
      <c r="BW104" s="11">
        <v>38</v>
      </c>
      <c r="BX104" s="11">
        <v>43</v>
      </c>
      <c r="BY104" s="11">
        <v>49</v>
      </c>
      <c r="BZ104" s="11">
        <v>105</v>
      </c>
      <c r="CA104" s="11">
        <v>124</v>
      </c>
      <c r="CB104" s="11">
        <v>82</v>
      </c>
      <c r="CC104" s="11">
        <v>70</v>
      </c>
      <c r="CD104" s="11">
        <v>63</v>
      </c>
      <c r="CE104" s="63">
        <v>41</v>
      </c>
      <c r="CF104">
        <v>11</v>
      </c>
      <c r="CG104">
        <v>58</v>
      </c>
      <c r="CH104">
        <v>15</v>
      </c>
      <c r="CI104">
        <v>30</v>
      </c>
      <c r="CJ104">
        <v>31</v>
      </c>
      <c r="CK104">
        <v>70</v>
      </c>
      <c r="CL104">
        <v>52</v>
      </c>
      <c r="CM104">
        <v>74</v>
      </c>
      <c r="CN104">
        <v>78</v>
      </c>
      <c r="CO104">
        <v>54</v>
      </c>
      <c r="CP104">
        <v>79</v>
      </c>
      <c r="CQ104">
        <v>34</v>
      </c>
      <c r="CR104">
        <v>29</v>
      </c>
      <c r="CS104">
        <v>30</v>
      </c>
      <c r="CT104">
        <v>31</v>
      </c>
      <c r="CU104">
        <v>63</v>
      </c>
      <c r="CV104" s="20">
        <v>24</v>
      </c>
      <c r="CW104">
        <v>39</v>
      </c>
      <c r="CX104">
        <v>72</v>
      </c>
      <c r="CY104" s="20">
        <v>42</v>
      </c>
      <c r="CZ104" s="20">
        <v>36</v>
      </c>
      <c r="DA104" s="20">
        <v>23</v>
      </c>
      <c r="DB104" s="20">
        <v>43</v>
      </c>
      <c r="DC104"/>
      <c r="DG104"/>
      <c r="DK104"/>
    </row>
    <row r="105" spans="1:115" x14ac:dyDescent="0.2">
      <c r="A105" t="s">
        <v>116</v>
      </c>
      <c r="B105" s="30" t="s">
        <v>131</v>
      </c>
      <c r="C105" s="30"/>
      <c r="D105" s="20" t="s">
        <v>60</v>
      </c>
      <c r="E105" s="11">
        <v>0</v>
      </c>
      <c r="F105" s="11">
        <v>0</v>
      </c>
      <c r="G105" s="11">
        <v>3</v>
      </c>
      <c r="H105" s="11">
        <v>8</v>
      </c>
      <c r="I105" s="11">
        <v>4</v>
      </c>
      <c r="J105" s="11">
        <v>4</v>
      </c>
      <c r="K105" s="11">
        <v>0</v>
      </c>
      <c r="L105" s="11">
        <v>1</v>
      </c>
      <c r="M105" s="11">
        <v>0</v>
      </c>
      <c r="N105" s="11">
        <v>0</v>
      </c>
      <c r="O105" s="11">
        <v>0</v>
      </c>
      <c r="P105" s="11">
        <v>0</v>
      </c>
      <c r="Q105" s="11">
        <v>0</v>
      </c>
      <c r="R105" s="11">
        <v>0</v>
      </c>
      <c r="S105" s="11">
        <v>0</v>
      </c>
      <c r="T105" s="11">
        <v>0</v>
      </c>
      <c r="U105" s="11">
        <v>0</v>
      </c>
      <c r="V105" s="11">
        <v>1</v>
      </c>
      <c r="W105" s="11">
        <v>0</v>
      </c>
      <c r="X105" s="11">
        <v>1</v>
      </c>
      <c r="Y105" s="11">
        <v>0</v>
      </c>
      <c r="Z105" s="11">
        <v>0</v>
      </c>
      <c r="AA105" s="11">
        <v>0</v>
      </c>
      <c r="AB105" s="11">
        <v>0</v>
      </c>
      <c r="AC105" s="11">
        <v>3</v>
      </c>
      <c r="AD105" s="11">
        <v>0</v>
      </c>
      <c r="AE105" s="11">
        <v>8</v>
      </c>
      <c r="AF105" s="11">
        <v>4</v>
      </c>
      <c r="AG105" s="11">
        <v>0</v>
      </c>
      <c r="AH105" s="11">
        <v>0</v>
      </c>
      <c r="AI105" s="11">
        <v>0</v>
      </c>
      <c r="AJ105" s="11">
        <v>1</v>
      </c>
      <c r="AK105" s="11">
        <v>1</v>
      </c>
      <c r="AL105" s="11">
        <v>1</v>
      </c>
      <c r="AM105" s="11">
        <v>0</v>
      </c>
      <c r="AN105" s="11">
        <v>0</v>
      </c>
      <c r="AO105" s="11">
        <v>0</v>
      </c>
      <c r="AP105" s="11">
        <v>0</v>
      </c>
      <c r="AQ105" s="11">
        <v>5</v>
      </c>
      <c r="AR105" s="11">
        <v>0</v>
      </c>
      <c r="AS105" s="11">
        <v>2</v>
      </c>
      <c r="AT105" s="11">
        <v>0</v>
      </c>
      <c r="AU105" s="11">
        <v>0</v>
      </c>
      <c r="AV105" s="11">
        <v>1</v>
      </c>
      <c r="AW105" s="11">
        <v>0</v>
      </c>
      <c r="AX105" s="11">
        <v>1</v>
      </c>
      <c r="AY105" s="11">
        <v>1</v>
      </c>
      <c r="AZ105" s="11">
        <v>1</v>
      </c>
      <c r="BA105" s="11">
        <v>0</v>
      </c>
      <c r="BB105" s="11">
        <v>0</v>
      </c>
      <c r="BC105" s="11">
        <v>0</v>
      </c>
      <c r="BD105" s="11">
        <v>0</v>
      </c>
      <c r="BE105" s="11">
        <v>0</v>
      </c>
      <c r="BF105" s="11">
        <v>0</v>
      </c>
      <c r="BG105" s="11">
        <v>3</v>
      </c>
      <c r="BH105" s="11">
        <v>0</v>
      </c>
      <c r="BI105" s="11">
        <v>0</v>
      </c>
      <c r="BJ105" s="11">
        <v>0</v>
      </c>
      <c r="BK105" s="11">
        <v>0</v>
      </c>
      <c r="BL105" s="11">
        <v>0</v>
      </c>
      <c r="BM105" s="11">
        <v>0</v>
      </c>
      <c r="BN105" s="11">
        <v>0</v>
      </c>
      <c r="BO105" s="11">
        <v>0</v>
      </c>
      <c r="BP105" s="11">
        <v>2</v>
      </c>
      <c r="BQ105" s="11">
        <v>2</v>
      </c>
      <c r="BR105" s="11">
        <v>2</v>
      </c>
      <c r="BS105" s="11">
        <v>2</v>
      </c>
      <c r="BT105"/>
      <c r="BX105"/>
      <c r="CA105">
        <v>7</v>
      </c>
      <c r="CE105"/>
      <c r="CI105"/>
      <c r="CL105">
        <v>2</v>
      </c>
      <c r="CM105"/>
      <c r="CQ105"/>
      <c r="CU105">
        <v>1</v>
      </c>
      <c r="CV105" s="20"/>
      <c r="CW105">
        <v>6</v>
      </c>
      <c r="CY105" s="20">
        <v>9</v>
      </c>
      <c r="DB105">
        <v>2</v>
      </c>
      <c r="DC105"/>
      <c r="DG105"/>
      <c r="DK105"/>
    </row>
    <row r="106" spans="1:115" x14ac:dyDescent="0.2">
      <c r="B106" s="30"/>
      <c r="C106" s="30"/>
      <c r="D106" s="20" t="s">
        <v>316</v>
      </c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  <c r="AX106" s="11"/>
      <c r="AY106" s="11"/>
      <c r="AZ106" s="11"/>
      <c r="BA106" s="11"/>
      <c r="BB106" s="11"/>
      <c r="BC106" s="11"/>
      <c r="BD106" s="11"/>
      <c r="BE106" s="11"/>
      <c r="BF106" s="11"/>
      <c r="BG106" s="11"/>
      <c r="BH106" s="11"/>
      <c r="BI106" s="11"/>
      <c r="BJ106" s="11"/>
      <c r="BK106" s="11"/>
      <c r="BL106" s="11"/>
      <c r="BM106" s="11"/>
      <c r="BN106" s="11"/>
      <c r="BO106" s="11"/>
      <c r="BP106" s="11"/>
      <c r="BQ106" s="11"/>
      <c r="BR106" s="11"/>
      <c r="BS106" s="11"/>
      <c r="BT106"/>
      <c r="BX106"/>
      <c r="CA106"/>
      <c r="CE106"/>
      <c r="CI106"/>
      <c r="CM106"/>
      <c r="CQ106"/>
      <c r="CU106"/>
      <c r="CV106" s="20"/>
      <c r="CY106" s="20"/>
      <c r="DC106"/>
      <c r="DG106"/>
      <c r="DK106"/>
    </row>
    <row r="107" spans="1:115" x14ac:dyDescent="0.2">
      <c r="B107" s="30"/>
      <c r="C107" s="30"/>
      <c r="D107" s="20" t="s">
        <v>315</v>
      </c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1"/>
      <c r="AY107" s="11"/>
      <c r="AZ107" s="11"/>
      <c r="BA107" s="11"/>
      <c r="BB107" s="11"/>
      <c r="BC107" s="11"/>
      <c r="BD107" s="11"/>
      <c r="BE107" s="11"/>
      <c r="BF107" s="11"/>
      <c r="BG107" s="11"/>
      <c r="BH107" s="11"/>
      <c r="BI107" s="11"/>
      <c r="BJ107" s="11"/>
      <c r="BK107" s="11"/>
      <c r="BL107" s="11"/>
      <c r="BM107" s="11"/>
      <c r="BN107" s="11"/>
      <c r="BO107" s="11"/>
      <c r="BP107" s="11"/>
      <c r="BQ107" s="11"/>
      <c r="BR107" s="11"/>
      <c r="BS107" s="11"/>
      <c r="BT107"/>
      <c r="BX107"/>
      <c r="CA107"/>
      <c r="CE107"/>
      <c r="CI107"/>
      <c r="CK107">
        <v>1</v>
      </c>
      <c r="CM107"/>
      <c r="CQ107"/>
      <c r="CU107"/>
      <c r="CV107" s="20"/>
      <c r="CY107" s="20"/>
      <c r="DC107"/>
      <c r="DG107"/>
      <c r="DK107"/>
    </row>
    <row r="108" spans="1:115" x14ac:dyDescent="0.2">
      <c r="B108" s="30"/>
      <c r="C108" s="30"/>
      <c r="D108" s="20" t="s">
        <v>244</v>
      </c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  <c r="BG108" s="11"/>
      <c r="BH108" s="11"/>
      <c r="BI108" s="11"/>
      <c r="BJ108" s="11"/>
      <c r="BK108" s="11"/>
      <c r="BL108" s="11"/>
      <c r="BM108" s="11"/>
      <c r="BN108" s="11"/>
      <c r="BO108" s="11"/>
      <c r="BP108" s="11"/>
      <c r="BQ108" s="11"/>
      <c r="BR108" s="11"/>
      <c r="BS108" s="11"/>
      <c r="BT108"/>
      <c r="BX108"/>
      <c r="BY108">
        <v>1</v>
      </c>
      <c r="CA108"/>
      <c r="CE108"/>
      <c r="CI108"/>
      <c r="CM108"/>
      <c r="CQ108"/>
      <c r="CU108"/>
      <c r="CV108" s="20"/>
      <c r="CY108" s="20"/>
      <c r="DC108"/>
      <c r="DG108"/>
      <c r="DK108"/>
    </row>
    <row r="109" spans="1:115" x14ac:dyDescent="0.2">
      <c r="B109" s="30"/>
      <c r="C109" s="30"/>
      <c r="D109" s="20" t="s">
        <v>204</v>
      </c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>
        <v>132</v>
      </c>
      <c r="AL109" s="11">
        <v>205</v>
      </c>
      <c r="AM109" s="11">
        <v>195</v>
      </c>
      <c r="AN109" s="11">
        <v>165</v>
      </c>
      <c r="AO109" s="11">
        <v>184</v>
      </c>
      <c r="AP109" s="11">
        <v>20</v>
      </c>
      <c r="AQ109" s="11">
        <v>172</v>
      </c>
      <c r="AR109" s="11">
        <v>9</v>
      </c>
      <c r="AS109" s="11">
        <v>11</v>
      </c>
      <c r="AT109" s="11">
        <v>18</v>
      </c>
      <c r="AU109" s="11">
        <v>16</v>
      </c>
      <c r="AV109" s="11">
        <v>19</v>
      </c>
      <c r="AW109" s="11">
        <v>16</v>
      </c>
      <c r="AX109" s="11">
        <v>22</v>
      </c>
      <c r="AY109" s="11">
        <v>29</v>
      </c>
      <c r="AZ109" s="11">
        <v>23</v>
      </c>
      <c r="BA109" s="11">
        <v>31</v>
      </c>
      <c r="BB109" s="11">
        <v>40</v>
      </c>
      <c r="BC109" s="11">
        <v>27</v>
      </c>
      <c r="BD109" s="11">
        <v>4</v>
      </c>
      <c r="BE109" s="11">
        <v>10</v>
      </c>
      <c r="BF109" s="11">
        <v>11</v>
      </c>
      <c r="BG109" s="11">
        <v>5</v>
      </c>
      <c r="BH109" s="11">
        <v>27</v>
      </c>
      <c r="BI109" s="11">
        <v>17</v>
      </c>
      <c r="BJ109" s="11">
        <v>26</v>
      </c>
      <c r="BK109" s="11">
        <v>13</v>
      </c>
      <c r="BL109" s="11">
        <v>10</v>
      </c>
      <c r="BM109" s="11">
        <v>18</v>
      </c>
      <c r="BN109" s="11">
        <v>9</v>
      </c>
      <c r="BO109" s="11">
        <v>11</v>
      </c>
      <c r="BP109" s="11">
        <v>11</v>
      </c>
      <c r="BQ109" s="11">
        <v>13</v>
      </c>
      <c r="BR109" s="11">
        <v>15</v>
      </c>
      <c r="BS109" s="11">
        <v>10</v>
      </c>
      <c r="BT109" s="11">
        <v>17</v>
      </c>
      <c r="BU109" s="11">
        <v>14</v>
      </c>
      <c r="BV109" s="11">
        <v>23</v>
      </c>
      <c r="BW109" s="11">
        <v>22</v>
      </c>
      <c r="BX109" s="11">
        <v>9</v>
      </c>
      <c r="BY109" s="11">
        <v>20</v>
      </c>
      <c r="BZ109" s="11">
        <v>9</v>
      </c>
      <c r="CA109" s="11">
        <v>2</v>
      </c>
      <c r="CB109" s="11">
        <v>8</v>
      </c>
      <c r="CC109" s="11">
        <v>8</v>
      </c>
      <c r="CD109" s="11">
        <v>12</v>
      </c>
      <c r="CE109" s="63">
        <v>22</v>
      </c>
      <c r="CF109">
        <v>24</v>
      </c>
      <c r="CG109">
        <v>11</v>
      </c>
      <c r="CH109">
        <v>7</v>
      </c>
      <c r="CI109">
        <v>10</v>
      </c>
      <c r="CJ109">
        <v>5</v>
      </c>
      <c r="CK109">
        <v>22</v>
      </c>
      <c r="CL109">
        <v>21</v>
      </c>
      <c r="CM109">
        <v>8</v>
      </c>
      <c r="CN109">
        <v>7</v>
      </c>
      <c r="CO109">
        <v>19</v>
      </c>
      <c r="CP109">
        <v>22</v>
      </c>
      <c r="CQ109">
        <v>12</v>
      </c>
      <c r="CR109">
        <v>10</v>
      </c>
      <c r="CS109">
        <v>11</v>
      </c>
      <c r="CT109">
        <v>17</v>
      </c>
      <c r="CU109">
        <v>11</v>
      </c>
      <c r="CV109" s="20">
        <v>12</v>
      </c>
      <c r="CW109">
        <v>27</v>
      </c>
      <c r="CX109">
        <v>18</v>
      </c>
      <c r="CY109" s="71">
        <v>17</v>
      </c>
      <c r="CZ109" s="71">
        <v>12</v>
      </c>
      <c r="DA109" s="71">
        <v>8</v>
      </c>
      <c r="DB109" s="71">
        <v>18</v>
      </c>
      <c r="DC109"/>
      <c r="DG109"/>
      <c r="DK109"/>
    </row>
    <row r="110" spans="1:115" x14ac:dyDescent="0.2">
      <c r="A110" t="s">
        <v>121</v>
      </c>
      <c r="B110" s="33" t="s">
        <v>129</v>
      </c>
      <c r="C110" s="33"/>
      <c r="D110" s="20" t="s">
        <v>178</v>
      </c>
      <c r="E110" s="11">
        <v>0</v>
      </c>
      <c r="F110" s="11">
        <v>0</v>
      </c>
      <c r="G110" s="11">
        <v>0</v>
      </c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>
        <v>1</v>
      </c>
      <c r="AC110" s="11">
        <v>3</v>
      </c>
      <c r="AD110" s="11">
        <v>0</v>
      </c>
      <c r="AE110" s="11">
        <v>0</v>
      </c>
      <c r="AF110" s="11">
        <v>0</v>
      </c>
      <c r="AG110" s="11">
        <v>0</v>
      </c>
      <c r="AH110" s="11"/>
      <c r="AI110" s="11"/>
      <c r="AJ110" s="11"/>
      <c r="AK110" s="11"/>
      <c r="AL110" s="11"/>
      <c r="AM110" s="11"/>
      <c r="AN110" s="11"/>
      <c r="AO110" s="11">
        <v>0</v>
      </c>
      <c r="AP110" s="11"/>
      <c r="AQ110" s="11">
        <v>0</v>
      </c>
      <c r="AR110" s="11">
        <v>0</v>
      </c>
      <c r="AS110" s="11">
        <v>0</v>
      </c>
      <c r="AT110" s="11">
        <v>2</v>
      </c>
      <c r="AU110" s="11">
        <v>0</v>
      </c>
      <c r="AV110" s="11">
        <v>0</v>
      </c>
      <c r="AW110" s="11">
        <v>0</v>
      </c>
      <c r="AX110" s="11">
        <v>0</v>
      </c>
      <c r="AY110" s="11">
        <v>0</v>
      </c>
      <c r="AZ110" s="11">
        <v>0</v>
      </c>
      <c r="BA110" s="11">
        <v>0</v>
      </c>
      <c r="BB110" s="11">
        <v>0</v>
      </c>
      <c r="BC110" s="11">
        <v>0</v>
      </c>
      <c r="BD110" s="11">
        <v>0</v>
      </c>
      <c r="BE110" s="11">
        <v>0</v>
      </c>
      <c r="BF110" s="11">
        <v>0</v>
      </c>
      <c r="BG110" s="11">
        <v>0</v>
      </c>
      <c r="BH110" s="11">
        <v>0</v>
      </c>
      <c r="BI110" s="11">
        <v>0</v>
      </c>
      <c r="BJ110" s="11">
        <v>0</v>
      </c>
      <c r="BK110" s="11">
        <v>0</v>
      </c>
      <c r="BL110" s="11">
        <v>0</v>
      </c>
      <c r="BM110" s="11">
        <v>0</v>
      </c>
      <c r="BN110" s="11">
        <v>0</v>
      </c>
      <c r="BO110" s="11">
        <v>0</v>
      </c>
      <c r="BP110"/>
      <c r="BT110"/>
      <c r="BX110"/>
      <c r="CA110"/>
      <c r="CE110"/>
      <c r="CI110"/>
      <c r="CM110"/>
      <c r="CQ110"/>
      <c r="CU110"/>
      <c r="CV110" s="20"/>
      <c r="CW110">
        <v>3</v>
      </c>
      <c r="CY110" s="20"/>
      <c r="DB110">
        <v>1</v>
      </c>
      <c r="DC110"/>
      <c r="DG110"/>
      <c r="DK110"/>
    </row>
    <row r="111" spans="1:115" x14ac:dyDescent="0.2">
      <c r="D111" s="21" t="s">
        <v>61</v>
      </c>
      <c r="E111" s="11">
        <v>0</v>
      </c>
      <c r="F111" s="11">
        <v>9</v>
      </c>
      <c r="G111" s="11">
        <v>11</v>
      </c>
      <c r="H111" s="11">
        <v>4</v>
      </c>
      <c r="I111" s="11">
        <v>1</v>
      </c>
      <c r="J111" s="11">
        <v>2</v>
      </c>
      <c r="K111" s="11">
        <v>0</v>
      </c>
      <c r="L111" s="11">
        <v>0</v>
      </c>
      <c r="M111" s="11">
        <v>0</v>
      </c>
      <c r="N111" s="11">
        <v>3</v>
      </c>
      <c r="O111" s="11">
        <v>8</v>
      </c>
      <c r="P111" s="11">
        <v>0</v>
      </c>
      <c r="Q111" s="11">
        <v>3</v>
      </c>
      <c r="R111" s="11">
        <v>0</v>
      </c>
      <c r="S111" s="11">
        <v>0</v>
      </c>
      <c r="T111" s="11">
        <v>0</v>
      </c>
      <c r="U111" s="11">
        <v>0</v>
      </c>
      <c r="V111" s="11">
        <v>0</v>
      </c>
      <c r="W111" s="11">
        <v>0</v>
      </c>
      <c r="X111" s="11">
        <v>0</v>
      </c>
      <c r="Y111" s="11">
        <v>0</v>
      </c>
      <c r="Z111" s="11">
        <v>0</v>
      </c>
      <c r="AA111" s="11">
        <v>0</v>
      </c>
      <c r="AB111" s="11">
        <v>0</v>
      </c>
      <c r="AC111" s="11">
        <v>0</v>
      </c>
      <c r="AD111" s="11">
        <v>0</v>
      </c>
      <c r="AE111" s="11">
        <v>0</v>
      </c>
      <c r="AF111" s="11">
        <v>0</v>
      </c>
      <c r="AG111" s="11">
        <v>0</v>
      </c>
      <c r="AH111" s="11">
        <v>0</v>
      </c>
      <c r="AI111" s="11">
        <v>0</v>
      </c>
      <c r="AJ111" s="11">
        <v>0</v>
      </c>
      <c r="AK111" s="11">
        <v>0</v>
      </c>
      <c r="AL111" s="11">
        <v>0</v>
      </c>
      <c r="AM111" s="11">
        <v>0</v>
      </c>
      <c r="AN111" s="11">
        <v>0</v>
      </c>
      <c r="AO111" s="11">
        <v>0</v>
      </c>
      <c r="AP111" s="11">
        <v>0</v>
      </c>
      <c r="AQ111" s="11">
        <v>0</v>
      </c>
      <c r="AR111" s="11">
        <v>0</v>
      </c>
      <c r="AS111" s="11">
        <v>0</v>
      </c>
      <c r="AT111" s="11">
        <v>0</v>
      </c>
      <c r="AU111" s="11">
        <v>0</v>
      </c>
      <c r="AV111" s="11">
        <v>0</v>
      </c>
      <c r="AW111" s="11">
        <v>0</v>
      </c>
      <c r="AX111" s="11">
        <v>0</v>
      </c>
      <c r="AY111" s="11">
        <v>0</v>
      </c>
      <c r="AZ111" s="11">
        <v>0</v>
      </c>
      <c r="BA111" s="11">
        <v>1</v>
      </c>
      <c r="BB111" s="11">
        <v>0</v>
      </c>
      <c r="BC111" s="11">
        <v>0</v>
      </c>
      <c r="BD111" s="11">
        <v>0</v>
      </c>
      <c r="BE111" s="11">
        <v>0</v>
      </c>
      <c r="BF111" s="11">
        <v>0</v>
      </c>
      <c r="BG111" s="11">
        <v>0</v>
      </c>
      <c r="BH111" s="11">
        <v>0</v>
      </c>
      <c r="BI111" s="11">
        <v>0</v>
      </c>
      <c r="BJ111" s="11">
        <v>0</v>
      </c>
      <c r="BK111" s="11">
        <v>0</v>
      </c>
      <c r="BL111" s="11">
        <v>0</v>
      </c>
      <c r="BM111" s="11">
        <v>0</v>
      </c>
      <c r="BN111" s="11">
        <v>0</v>
      </c>
      <c r="BO111" s="11">
        <v>0</v>
      </c>
      <c r="BP111"/>
      <c r="BT111"/>
      <c r="BV111">
        <v>1</v>
      </c>
      <c r="BX111"/>
      <c r="CA111"/>
      <c r="CE111"/>
      <c r="CI111"/>
      <c r="CM111"/>
      <c r="CQ111"/>
      <c r="CU111"/>
      <c r="CV111" s="20"/>
      <c r="CY111" s="20"/>
      <c r="DC111"/>
      <c r="DG111"/>
      <c r="DK111"/>
    </row>
    <row r="112" spans="1:115" x14ac:dyDescent="0.2">
      <c r="D112" s="21" t="s">
        <v>210</v>
      </c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>
        <v>1</v>
      </c>
      <c r="AT112" s="11">
        <v>0</v>
      </c>
      <c r="AU112" s="11">
        <v>0</v>
      </c>
      <c r="AV112" s="11"/>
      <c r="AW112" s="11">
        <v>0</v>
      </c>
      <c r="AX112" s="11"/>
      <c r="AY112" s="11"/>
      <c r="AZ112" s="11"/>
      <c r="BA112" s="11"/>
      <c r="BB112" s="11"/>
      <c r="BC112" s="11"/>
      <c r="BD112" s="11"/>
      <c r="BE112" s="11"/>
      <c r="BF112" s="11"/>
      <c r="BG112" s="11"/>
      <c r="BH112" s="11"/>
      <c r="BI112" s="11"/>
      <c r="BJ112" s="11"/>
      <c r="BK112" s="11"/>
      <c r="BL112" s="11"/>
      <c r="BM112" s="11"/>
      <c r="BN112" s="11"/>
      <c r="BO112" s="11"/>
      <c r="BP112"/>
      <c r="BT112"/>
      <c r="BX112"/>
      <c r="CA112"/>
      <c r="CE112"/>
      <c r="CI112"/>
      <c r="CM112"/>
      <c r="CQ112"/>
      <c r="CU112"/>
      <c r="CV112" s="20"/>
      <c r="CY112" s="20"/>
      <c r="DC112"/>
      <c r="DG112"/>
      <c r="DK112"/>
    </row>
    <row r="113" spans="1:115" x14ac:dyDescent="0.2">
      <c r="D113" s="21" t="s">
        <v>62</v>
      </c>
      <c r="E113" s="11">
        <v>0</v>
      </c>
      <c r="F113" s="11">
        <v>2</v>
      </c>
      <c r="G113" s="11">
        <v>5</v>
      </c>
      <c r="H113" s="11">
        <v>0</v>
      </c>
      <c r="I113" s="11">
        <v>1</v>
      </c>
      <c r="J113" s="11">
        <v>3</v>
      </c>
      <c r="K113" s="11">
        <v>1</v>
      </c>
      <c r="L113" s="11">
        <v>1</v>
      </c>
      <c r="M113" s="11">
        <v>0</v>
      </c>
      <c r="N113" s="11">
        <v>0</v>
      </c>
      <c r="O113" s="11">
        <v>0</v>
      </c>
      <c r="P113" s="11">
        <v>0</v>
      </c>
      <c r="Q113" s="11">
        <v>0</v>
      </c>
      <c r="R113" s="11">
        <v>0</v>
      </c>
      <c r="S113" s="11">
        <v>0</v>
      </c>
      <c r="T113" s="11">
        <v>0</v>
      </c>
      <c r="U113" s="11">
        <v>0</v>
      </c>
      <c r="V113" s="11">
        <v>0</v>
      </c>
      <c r="W113" s="11">
        <v>0</v>
      </c>
      <c r="X113" s="11">
        <v>0</v>
      </c>
      <c r="Y113" s="11">
        <v>0</v>
      </c>
      <c r="Z113" s="11">
        <v>1</v>
      </c>
      <c r="AA113" s="11">
        <v>0</v>
      </c>
      <c r="AB113" s="11">
        <v>0</v>
      </c>
      <c r="AC113" s="11">
        <v>0</v>
      </c>
      <c r="AD113" s="11">
        <v>0</v>
      </c>
      <c r="AE113" s="11">
        <v>0</v>
      </c>
      <c r="AF113" s="11">
        <v>0</v>
      </c>
      <c r="AG113" s="11">
        <v>0</v>
      </c>
      <c r="AH113" s="11">
        <v>0</v>
      </c>
      <c r="AI113" s="11">
        <v>1</v>
      </c>
      <c r="AJ113" s="11">
        <v>0</v>
      </c>
      <c r="AK113" s="11">
        <v>0</v>
      </c>
      <c r="AL113" s="11">
        <v>0</v>
      </c>
      <c r="AM113" s="11">
        <v>0</v>
      </c>
      <c r="AN113" s="11">
        <v>0</v>
      </c>
      <c r="AO113" s="11">
        <v>0</v>
      </c>
      <c r="AP113" s="11">
        <v>0</v>
      </c>
      <c r="AQ113" s="11">
        <v>0</v>
      </c>
      <c r="AR113" s="11">
        <v>0</v>
      </c>
      <c r="AS113" s="11">
        <v>0</v>
      </c>
      <c r="AT113" s="11">
        <v>0</v>
      </c>
      <c r="AU113" s="11">
        <v>0</v>
      </c>
      <c r="AV113" s="11">
        <v>0</v>
      </c>
      <c r="AW113" s="11">
        <v>0</v>
      </c>
      <c r="AX113" s="11">
        <v>0</v>
      </c>
      <c r="AY113" s="11">
        <v>0</v>
      </c>
      <c r="AZ113" s="11">
        <v>0</v>
      </c>
      <c r="BA113" s="11">
        <v>0</v>
      </c>
      <c r="BB113" s="11">
        <v>0</v>
      </c>
      <c r="BC113" s="11">
        <v>0</v>
      </c>
      <c r="BD113" s="11">
        <v>0</v>
      </c>
      <c r="BE113" s="11">
        <v>0</v>
      </c>
      <c r="BF113" s="11">
        <v>4</v>
      </c>
      <c r="BG113" s="11">
        <v>1</v>
      </c>
      <c r="BH113" s="11">
        <v>0</v>
      </c>
      <c r="BI113" s="11">
        <v>0</v>
      </c>
      <c r="BJ113" s="11">
        <v>0</v>
      </c>
      <c r="BK113" s="11">
        <v>0</v>
      </c>
      <c r="BL113" s="11">
        <v>0</v>
      </c>
      <c r="BM113" s="11">
        <v>0</v>
      </c>
      <c r="BN113" s="11">
        <v>1</v>
      </c>
      <c r="BO113" s="11">
        <v>0</v>
      </c>
      <c r="BP113"/>
      <c r="BT113"/>
      <c r="BX113"/>
      <c r="BY113">
        <v>1</v>
      </c>
      <c r="CA113"/>
      <c r="CE113"/>
      <c r="CI113"/>
      <c r="CM113">
        <v>1</v>
      </c>
      <c r="CQ113"/>
      <c r="CU113"/>
      <c r="CV113" s="20"/>
      <c r="CY113" s="20"/>
      <c r="DC113"/>
      <c r="DG113"/>
      <c r="DK113"/>
    </row>
    <row r="114" spans="1:115" x14ac:dyDescent="0.2">
      <c r="D114" s="21" t="s">
        <v>207</v>
      </c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11">
        <v>0</v>
      </c>
      <c r="AP114" s="11"/>
      <c r="AQ114" s="11">
        <v>1</v>
      </c>
      <c r="AR114" s="11">
        <v>0</v>
      </c>
      <c r="AS114" s="11">
        <v>0</v>
      </c>
      <c r="AT114" s="11">
        <v>0</v>
      </c>
      <c r="AU114" s="11">
        <v>0</v>
      </c>
      <c r="AV114" s="11">
        <v>0</v>
      </c>
      <c r="AW114" s="11">
        <v>0</v>
      </c>
      <c r="AX114" s="11">
        <v>0</v>
      </c>
      <c r="AY114" s="11">
        <v>0</v>
      </c>
      <c r="AZ114" s="11">
        <v>0</v>
      </c>
      <c r="BA114" s="11">
        <v>0</v>
      </c>
      <c r="BB114" s="11">
        <v>0</v>
      </c>
      <c r="BC114" s="11">
        <v>0</v>
      </c>
      <c r="BD114" s="11">
        <v>0</v>
      </c>
      <c r="BE114" s="11">
        <v>0</v>
      </c>
      <c r="BF114" s="11">
        <v>0</v>
      </c>
      <c r="BG114" s="11">
        <v>0</v>
      </c>
      <c r="BH114" s="11">
        <v>0</v>
      </c>
      <c r="BI114" s="11">
        <v>0</v>
      </c>
      <c r="BJ114" s="11">
        <v>0</v>
      </c>
      <c r="BK114" s="11">
        <v>0</v>
      </c>
      <c r="BL114" s="11">
        <v>0</v>
      </c>
      <c r="BM114" s="11">
        <v>0</v>
      </c>
      <c r="BN114" s="11">
        <v>0</v>
      </c>
      <c r="BO114" s="11">
        <v>0</v>
      </c>
      <c r="BP114"/>
      <c r="BT114"/>
      <c r="BX114"/>
      <c r="CA114"/>
      <c r="CE114"/>
      <c r="CI114"/>
      <c r="CM114"/>
      <c r="CQ114"/>
      <c r="CU114"/>
      <c r="CV114" s="20"/>
      <c r="CY114" s="20"/>
      <c r="DC114"/>
      <c r="DG114"/>
      <c r="DK114"/>
    </row>
    <row r="115" spans="1:115" x14ac:dyDescent="0.2">
      <c r="D115" s="21" t="s">
        <v>157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  <c r="J115" s="11">
        <v>0</v>
      </c>
      <c r="K115" s="11">
        <v>0</v>
      </c>
      <c r="L115" s="11">
        <v>0</v>
      </c>
      <c r="M115" s="11">
        <v>0</v>
      </c>
      <c r="N115" s="11">
        <v>0</v>
      </c>
      <c r="O115" s="11">
        <v>0</v>
      </c>
      <c r="P115" s="11">
        <v>0</v>
      </c>
      <c r="Q115" s="11">
        <v>0</v>
      </c>
      <c r="R115" s="11">
        <v>0</v>
      </c>
      <c r="S115" s="11">
        <v>0</v>
      </c>
      <c r="T115" s="11">
        <v>0</v>
      </c>
      <c r="U115" s="11">
        <v>0</v>
      </c>
      <c r="V115" s="11">
        <v>0</v>
      </c>
      <c r="W115" s="11">
        <v>0</v>
      </c>
      <c r="X115" s="11">
        <v>0</v>
      </c>
      <c r="Y115" s="11">
        <v>0</v>
      </c>
      <c r="Z115" s="11">
        <v>0</v>
      </c>
      <c r="AA115" s="11">
        <v>0</v>
      </c>
      <c r="AB115" s="11">
        <v>0</v>
      </c>
      <c r="AC115" s="11">
        <v>10</v>
      </c>
      <c r="AD115" s="11">
        <v>0</v>
      </c>
      <c r="AE115" s="11">
        <v>0</v>
      </c>
      <c r="AF115" s="11">
        <v>0</v>
      </c>
      <c r="AG115" s="11">
        <v>0</v>
      </c>
      <c r="AH115" s="11">
        <v>0</v>
      </c>
      <c r="AI115" s="11">
        <v>0</v>
      </c>
      <c r="AJ115" s="11">
        <v>0</v>
      </c>
      <c r="AK115" s="11">
        <v>0</v>
      </c>
      <c r="AL115" s="11">
        <v>0</v>
      </c>
      <c r="AM115" s="11">
        <v>0</v>
      </c>
      <c r="AN115" s="11">
        <v>0</v>
      </c>
      <c r="AO115" s="11">
        <v>0</v>
      </c>
      <c r="AP115" s="11">
        <v>0</v>
      </c>
      <c r="AQ115" s="11">
        <v>0</v>
      </c>
      <c r="AR115" s="11">
        <v>0</v>
      </c>
      <c r="AS115" s="11">
        <v>0</v>
      </c>
      <c r="AT115" s="11">
        <v>0</v>
      </c>
      <c r="AU115" s="11">
        <v>0</v>
      </c>
      <c r="AV115" s="11">
        <v>0</v>
      </c>
      <c r="AW115" s="11">
        <v>0</v>
      </c>
      <c r="AX115" s="11">
        <v>0</v>
      </c>
      <c r="AY115" s="11">
        <v>0</v>
      </c>
      <c r="AZ115" s="11">
        <v>0</v>
      </c>
      <c r="BA115" s="11">
        <v>0</v>
      </c>
      <c r="BB115" s="11">
        <v>0</v>
      </c>
      <c r="BC115" s="11">
        <v>0</v>
      </c>
      <c r="BD115" s="11">
        <v>0</v>
      </c>
      <c r="BE115" s="11">
        <v>0</v>
      </c>
      <c r="BF115" s="11">
        <v>0</v>
      </c>
      <c r="BG115" s="11">
        <v>0</v>
      </c>
      <c r="BH115" s="11">
        <v>0</v>
      </c>
      <c r="BI115" s="11">
        <v>0</v>
      </c>
      <c r="BJ115" s="11">
        <v>0</v>
      </c>
      <c r="BK115" s="11">
        <v>0</v>
      </c>
      <c r="BL115" s="11">
        <v>0</v>
      </c>
      <c r="BM115" s="11">
        <v>0</v>
      </c>
      <c r="BN115" s="11">
        <v>0</v>
      </c>
      <c r="BO115" s="11">
        <v>0</v>
      </c>
      <c r="BP115"/>
      <c r="BT115"/>
      <c r="BX115"/>
      <c r="CA115"/>
      <c r="CE115"/>
      <c r="CI115"/>
      <c r="CM115"/>
      <c r="CQ115"/>
      <c r="CU115"/>
      <c r="CV115" s="20"/>
      <c r="CY115" s="20"/>
      <c r="DC115"/>
      <c r="DG115"/>
      <c r="DK115"/>
    </row>
    <row r="116" spans="1:115" x14ac:dyDescent="0.2">
      <c r="D116" s="20" t="s">
        <v>293</v>
      </c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1"/>
      <c r="AN116" s="11"/>
      <c r="AO116" s="11"/>
      <c r="AP116" s="11"/>
      <c r="AQ116" s="11"/>
      <c r="AR116" s="11"/>
      <c r="AS116" s="11"/>
      <c r="AT116" s="11"/>
      <c r="AU116" s="11"/>
      <c r="AV116" s="11"/>
      <c r="AW116" s="11"/>
      <c r="AX116" s="11"/>
      <c r="AY116" s="11"/>
      <c r="AZ116" s="11"/>
      <c r="BA116" s="11"/>
      <c r="BB116" s="11"/>
      <c r="BC116" s="11"/>
      <c r="BD116" s="11"/>
      <c r="BE116" s="11"/>
      <c r="BF116" s="11"/>
      <c r="BG116" s="11"/>
      <c r="BH116" s="11"/>
      <c r="BI116" s="11"/>
      <c r="BJ116" s="11"/>
      <c r="BK116" s="11"/>
      <c r="BL116" s="11"/>
      <c r="BM116" s="11"/>
      <c r="BN116" s="11"/>
      <c r="BO116" s="11"/>
      <c r="BP116"/>
      <c r="BT116"/>
      <c r="BX116"/>
      <c r="CA116"/>
      <c r="CE116"/>
      <c r="CI116">
        <v>1</v>
      </c>
      <c r="CM116"/>
      <c r="CO116">
        <v>1</v>
      </c>
      <c r="CQ116"/>
      <c r="CU116"/>
      <c r="CV116" s="20"/>
      <c r="CY116" s="20"/>
      <c r="DC116"/>
      <c r="DG116"/>
      <c r="DK116"/>
    </row>
    <row r="117" spans="1:115" x14ac:dyDescent="0.2">
      <c r="D117" s="21" t="s">
        <v>63</v>
      </c>
      <c r="E117" s="11">
        <v>0</v>
      </c>
      <c r="F117" s="11">
        <v>0</v>
      </c>
      <c r="G117" s="11">
        <v>0</v>
      </c>
      <c r="H117" s="11">
        <v>0</v>
      </c>
      <c r="I117" s="11">
        <v>0</v>
      </c>
      <c r="J117" s="11">
        <v>0</v>
      </c>
      <c r="K117" s="11">
        <v>0</v>
      </c>
      <c r="L117" s="11">
        <v>8</v>
      </c>
      <c r="M117" s="11">
        <v>1</v>
      </c>
      <c r="N117" s="11">
        <v>7</v>
      </c>
      <c r="O117" s="11">
        <v>7</v>
      </c>
      <c r="P117" s="11">
        <v>4</v>
      </c>
      <c r="Q117" s="11">
        <v>0</v>
      </c>
      <c r="R117" s="11">
        <v>11</v>
      </c>
      <c r="S117" s="11">
        <v>0</v>
      </c>
      <c r="T117" s="11">
        <v>0</v>
      </c>
      <c r="U117" s="11">
        <v>0</v>
      </c>
      <c r="V117" s="11">
        <v>0</v>
      </c>
      <c r="W117" s="11">
        <v>0</v>
      </c>
      <c r="X117" s="11">
        <v>0</v>
      </c>
      <c r="Y117" s="11">
        <v>0</v>
      </c>
      <c r="Z117" s="11">
        <v>0</v>
      </c>
      <c r="AA117" s="11">
        <v>0</v>
      </c>
      <c r="AB117" s="11">
        <v>0</v>
      </c>
      <c r="AC117" s="11">
        <v>0</v>
      </c>
      <c r="AD117" s="11">
        <v>0</v>
      </c>
      <c r="AE117" s="11">
        <v>0</v>
      </c>
      <c r="AF117" s="11">
        <v>0</v>
      </c>
      <c r="AG117" s="11">
        <v>0</v>
      </c>
      <c r="AH117" s="11">
        <v>0</v>
      </c>
      <c r="AI117" s="11">
        <v>0</v>
      </c>
      <c r="AJ117" s="11">
        <v>0</v>
      </c>
      <c r="AK117" s="11">
        <v>0</v>
      </c>
      <c r="AL117" s="11">
        <v>0</v>
      </c>
      <c r="AM117" s="11">
        <v>0</v>
      </c>
      <c r="AN117" s="11">
        <v>0</v>
      </c>
      <c r="AO117" s="11">
        <v>0</v>
      </c>
      <c r="AP117" s="11">
        <v>0</v>
      </c>
      <c r="AQ117" s="11">
        <v>0</v>
      </c>
      <c r="AR117" s="11">
        <v>0</v>
      </c>
      <c r="AS117" s="11">
        <v>0</v>
      </c>
      <c r="AT117" s="11">
        <v>0</v>
      </c>
      <c r="AU117" s="11">
        <v>0</v>
      </c>
      <c r="AV117" s="11">
        <v>0</v>
      </c>
      <c r="AW117" s="11">
        <v>0</v>
      </c>
      <c r="AX117" s="11">
        <v>0</v>
      </c>
      <c r="AY117" s="11">
        <v>0</v>
      </c>
      <c r="AZ117" s="11">
        <v>0</v>
      </c>
      <c r="BA117" s="11">
        <v>1</v>
      </c>
      <c r="BB117" s="11">
        <v>0</v>
      </c>
      <c r="BC117" s="11">
        <v>0</v>
      </c>
      <c r="BD117" s="11">
        <v>0</v>
      </c>
      <c r="BE117" s="11">
        <v>0</v>
      </c>
      <c r="BF117" s="11">
        <v>1</v>
      </c>
      <c r="BG117" s="11">
        <v>0</v>
      </c>
      <c r="BH117" s="11">
        <v>0</v>
      </c>
      <c r="BI117" s="11">
        <v>0</v>
      </c>
      <c r="BJ117" s="11">
        <v>0</v>
      </c>
      <c r="BK117" s="11">
        <v>0</v>
      </c>
      <c r="BL117" s="11">
        <v>0</v>
      </c>
      <c r="BM117" s="11">
        <v>0</v>
      </c>
      <c r="BN117" s="11">
        <v>0</v>
      </c>
      <c r="BO117" s="11">
        <v>0</v>
      </c>
      <c r="BP117" s="11">
        <v>2</v>
      </c>
      <c r="BQ117" s="11"/>
      <c r="BR117" s="11"/>
      <c r="BT117"/>
      <c r="BX117"/>
      <c r="CA117"/>
      <c r="CE117"/>
      <c r="CI117"/>
      <c r="CM117"/>
      <c r="CQ117"/>
      <c r="CU117"/>
      <c r="CV117" s="20"/>
      <c r="CY117" s="20"/>
      <c r="DC117"/>
      <c r="DG117"/>
      <c r="DK117"/>
    </row>
    <row r="118" spans="1:115" x14ac:dyDescent="0.2">
      <c r="D118" s="21" t="s">
        <v>64</v>
      </c>
      <c r="E118" s="11">
        <v>0</v>
      </c>
      <c r="F118" s="11">
        <v>0</v>
      </c>
      <c r="G118" s="11">
        <v>0</v>
      </c>
      <c r="H118" s="11">
        <v>0</v>
      </c>
      <c r="I118" s="11">
        <v>0</v>
      </c>
      <c r="J118" s="11">
        <v>0</v>
      </c>
      <c r="K118" s="11">
        <v>0</v>
      </c>
      <c r="L118" s="11">
        <v>0</v>
      </c>
      <c r="M118" s="11">
        <v>0</v>
      </c>
      <c r="N118" s="11">
        <v>0</v>
      </c>
      <c r="O118" s="11">
        <v>6</v>
      </c>
      <c r="P118" s="11">
        <v>0</v>
      </c>
      <c r="Q118" s="11">
        <v>0</v>
      </c>
      <c r="R118" s="11">
        <v>0</v>
      </c>
      <c r="S118" s="11">
        <v>0</v>
      </c>
      <c r="T118" s="11">
        <v>0</v>
      </c>
      <c r="U118" s="11">
        <v>0</v>
      </c>
      <c r="V118" s="11">
        <v>0</v>
      </c>
      <c r="W118" s="11">
        <v>0</v>
      </c>
      <c r="X118" s="11">
        <v>0</v>
      </c>
      <c r="Y118" s="11">
        <v>0</v>
      </c>
      <c r="Z118" s="11">
        <v>0</v>
      </c>
      <c r="AA118" s="11">
        <v>0</v>
      </c>
      <c r="AB118" s="11">
        <v>0</v>
      </c>
      <c r="AC118" s="11">
        <v>0</v>
      </c>
      <c r="AD118" s="11">
        <v>0</v>
      </c>
      <c r="AE118" s="11">
        <v>0</v>
      </c>
      <c r="AF118" s="11">
        <v>0</v>
      </c>
      <c r="AG118" s="11">
        <v>0</v>
      </c>
      <c r="AH118" s="11">
        <v>0</v>
      </c>
      <c r="AI118" s="11">
        <v>0</v>
      </c>
      <c r="AJ118" s="11">
        <v>0</v>
      </c>
      <c r="AK118" s="11">
        <v>0</v>
      </c>
      <c r="AL118" s="11">
        <v>0</v>
      </c>
      <c r="AM118" s="11">
        <v>0</v>
      </c>
      <c r="AN118" s="11">
        <v>0</v>
      </c>
      <c r="AO118" s="11">
        <v>0</v>
      </c>
      <c r="AP118" s="11">
        <v>0</v>
      </c>
      <c r="AQ118" s="11">
        <v>0</v>
      </c>
      <c r="AR118" s="11">
        <v>0</v>
      </c>
      <c r="AS118" s="11">
        <v>0</v>
      </c>
      <c r="AT118" s="11">
        <v>0</v>
      </c>
      <c r="AU118" s="11">
        <v>0</v>
      </c>
      <c r="AV118" s="11">
        <v>0</v>
      </c>
      <c r="AW118" s="11">
        <v>0</v>
      </c>
      <c r="AX118" s="11">
        <v>0</v>
      </c>
      <c r="AY118" s="11">
        <v>0</v>
      </c>
      <c r="AZ118" s="11">
        <v>0</v>
      </c>
      <c r="BA118" s="11">
        <v>0</v>
      </c>
      <c r="BB118" s="11">
        <v>0</v>
      </c>
      <c r="BC118" s="11">
        <v>0</v>
      </c>
      <c r="BD118" s="11">
        <v>0</v>
      </c>
      <c r="BE118" s="11">
        <v>0</v>
      </c>
      <c r="BF118" s="11">
        <v>0</v>
      </c>
      <c r="BG118" s="11">
        <v>0</v>
      </c>
      <c r="BH118" s="11">
        <v>0</v>
      </c>
      <c r="BI118" s="11">
        <v>0</v>
      </c>
      <c r="BJ118" s="11">
        <v>0</v>
      </c>
      <c r="BK118" s="11">
        <v>0</v>
      </c>
      <c r="BL118" s="11">
        <v>0</v>
      </c>
      <c r="BM118" s="11">
        <v>0</v>
      </c>
      <c r="BN118" s="11">
        <v>0</v>
      </c>
      <c r="BO118" s="11">
        <v>0</v>
      </c>
      <c r="BP118"/>
      <c r="BT118"/>
      <c r="BW118">
        <v>1</v>
      </c>
      <c r="BX118"/>
      <c r="CA118"/>
      <c r="CE118"/>
      <c r="CI118"/>
      <c r="CJ118">
        <v>1</v>
      </c>
      <c r="CM118"/>
      <c r="CQ118"/>
      <c r="CU118"/>
      <c r="CV118" s="20"/>
      <c r="CY118" s="20"/>
      <c r="DC118"/>
      <c r="DG118"/>
      <c r="DK118"/>
    </row>
    <row r="119" spans="1:115" x14ac:dyDescent="0.2">
      <c r="D119" s="21" t="s">
        <v>202</v>
      </c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>
        <v>0</v>
      </c>
      <c r="AM119" s="11">
        <v>3</v>
      </c>
      <c r="AN119" s="11">
        <v>0</v>
      </c>
      <c r="AO119" s="11">
        <v>0</v>
      </c>
      <c r="AP119" s="11">
        <v>0</v>
      </c>
      <c r="AQ119" s="11">
        <v>0</v>
      </c>
      <c r="AR119" s="11">
        <v>0</v>
      </c>
      <c r="AS119" s="11">
        <v>0</v>
      </c>
      <c r="AT119" s="11">
        <v>0</v>
      </c>
      <c r="AU119" s="11">
        <v>0</v>
      </c>
      <c r="AV119" s="11">
        <v>0</v>
      </c>
      <c r="AW119" s="11">
        <v>0</v>
      </c>
      <c r="AX119" s="11">
        <v>0</v>
      </c>
      <c r="AY119" s="11">
        <v>0</v>
      </c>
      <c r="AZ119" s="11">
        <v>0</v>
      </c>
      <c r="BA119" s="11">
        <v>0</v>
      </c>
      <c r="BB119" s="11">
        <v>0</v>
      </c>
      <c r="BC119" s="11">
        <v>0</v>
      </c>
      <c r="BD119" s="11">
        <v>0</v>
      </c>
      <c r="BE119" s="11">
        <v>0</v>
      </c>
      <c r="BF119" s="11">
        <v>0</v>
      </c>
      <c r="BG119" s="11">
        <v>0</v>
      </c>
      <c r="BH119" s="11">
        <v>0</v>
      </c>
      <c r="BI119" s="11">
        <v>0</v>
      </c>
      <c r="BJ119" s="11">
        <v>0</v>
      </c>
      <c r="BK119" s="11">
        <v>0</v>
      </c>
      <c r="BL119" s="11">
        <v>0</v>
      </c>
      <c r="BM119" s="11">
        <v>0</v>
      </c>
      <c r="BN119" s="11">
        <v>0</v>
      </c>
      <c r="BO119" s="11">
        <v>0</v>
      </c>
      <c r="BP119"/>
      <c r="BT119"/>
      <c r="BX119"/>
      <c r="CA119"/>
      <c r="CE119"/>
      <c r="CI119"/>
      <c r="CM119"/>
      <c r="CQ119"/>
      <c r="CU119"/>
      <c r="CV119" s="20"/>
      <c r="CY119" s="20"/>
      <c r="DC119"/>
      <c r="DG119"/>
      <c r="DK119"/>
    </row>
    <row r="120" spans="1:115" x14ac:dyDescent="0.2">
      <c r="A120" t="s">
        <v>118</v>
      </c>
      <c r="B120" s="28" t="s">
        <v>132</v>
      </c>
      <c r="C120" s="28"/>
      <c r="D120" s="20" t="s">
        <v>171</v>
      </c>
      <c r="E120" s="11">
        <v>0</v>
      </c>
      <c r="F120" s="11">
        <v>0</v>
      </c>
      <c r="G120" s="11">
        <v>1</v>
      </c>
      <c r="H120" s="11">
        <v>0</v>
      </c>
      <c r="I120" s="11">
        <v>0</v>
      </c>
      <c r="J120" s="11">
        <v>1</v>
      </c>
      <c r="K120" s="11">
        <v>1</v>
      </c>
      <c r="L120" s="11">
        <v>0</v>
      </c>
      <c r="M120" s="11">
        <v>0</v>
      </c>
      <c r="N120" s="11">
        <v>3</v>
      </c>
      <c r="O120" s="11">
        <v>0</v>
      </c>
      <c r="P120" s="11">
        <v>0</v>
      </c>
      <c r="Q120" s="11">
        <v>0</v>
      </c>
      <c r="R120" s="11">
        <v>0</v>
      </c>
      <c r="S120" s="11">
        <v>0</v>
      </c>
      <c r="T120" s="11">
        <v>1</v>
      </c>
      <c r="U120" s="11">
        <v>0</v>
      </c>
      <c r="V120" s="11">
        <v>0</v>
      </c>
      <c r="W120" s="11">
        <v>0</v>
      </c>
      <c r="X120" s="11">
        <v>2</v>
      </c>
      <c r="Y120" s="11">
        <v>0</v>
      </c>
      <c r="Z120" s="11">
        <v>1</v>
      </c>
      <c r="AA120" s="11">
        <v>4</v>
      </c>
      <c r="AB120" s="11">
        <v>0</v>
      </c>
      <c r="AC120" s="11">
        <v>1</v>
      </c>
      <c r="AD120" s="11">
        <v>0</v>
      </c>
      <c r="AE120" s="11">
        <v>5</v>
      </c>
      <c r="AF120" s="11">
        <v>0</v>
      </c>
      <c r="AG120" s="11">
        <v>3</v>
      </c>
      <c r="AH120" s="11">
        <v>2</v>
      </c>
      <c r="AI120" s="11">
        <v>1</v>
      </c>
      <c r="AJ120" s="11">
        <v>2</v>
      </c>
      <c r="AK120" s="11"/>
      <c r="AL120" s="11">
        <v>2</v>
      </c>
      <c r="AM120" s="11"/>
      <c r="AN120" s="11">
        <v>5</v>
      </c>
      <c r="AO120" s="11">
        <v>4</v>
      </c>
      <c r="AP120" s="11">
        <v>1</v>
      </c>
      <c r="AQ120" s="11">
        <v>0</v>
      </c>
      <c r="AR120" s="11">
        <v>0</v>
      </c>
      <c r="AS120" s="11">
        <v>2</v>
      </c>
      <c r="AT120" s="11">
        <v>2</v>
      </c>
      <c r="AU120" s="11">
        <v>1</v>
      </c>
      <c r="AV120" s="11">
        <v>9</v>
      </c>
      <c r="AW120" s="11">
        <v>2</v>
      </c>
      <c r="AX120" s="11">
        <v>0</v>
      </c>
      <c r="AY120" s="11">
        <v>0</v>
      </c>
      <c r="AZ120" s="11">
        <v>0</v>
      </c>
      <c r="BA120" s="11">
        <v>0</v>
      </c>
      <c r="BB120" s="11">
        <v>0</v>
      </c>
      <c r="BC120" s="11">
        <v>1</v>
      </c>
      <c r="BD120" s="11">
        <v>2</v>
      </c>
      <c r="BE120" s="11">
        <v>3</v>
      </c>
      <c r="BF120" s="11">
        <v>0</v>
      </c>
      <c r="BG120" s="11">
        <v>3</v>
      </c>
      <c r="BH120" s="11">
        <v>8</v>
      </c>
      <c r="BI120" s="11">
        <v>8</v>
      </c>
      <c r="BJ120" s="11">
        <v>1</v>
      </c>
      <c r="BK120" s="11">
        <v>4</v>
      </c>
      <c r="BL120" s="11">
        <v>0</v>
      </c>
      <c r="BM120" s="11">
        <v>0</v>
      </c>
      <c r="BN120" s="11">
        <v>2</v>
      </c>
      <c r="BO120" s="11">
        <v>0</v>
      </c>
      <c r="BP120" s="11">
        <v>3</v>
      </c>
      <c r="BQ120" s="11">
        <v>1</v>
      </c>
      <c r="BR120" s="11">
        <v>5</v>
      </c>
      <c r="BS120" s="11">
        <v>2</v>
      </c>
      <c r="BT120" s="11">
        <v>6</v>
      </c>
      <c r="BU120" s="11">
        <v>1</v>
      </c>
      <c r="BV120" s="11">
        <v>6</v>
      </c>
      <c r="BW120" s="11">
        <v>6</v>
      </c>
      <c r="BX120" s="11">
        <v>10</v>
      </c>
      <c r="BZ120">
        <v>9</v>
      </c>
      <c r="CA120">
        <v>10</v>
      </c>
      <c r="CB120">
        <v>3</v>
      </c>
      <c r="CC120">
        <v>3</v>
      </c>
      <c r="CD120">
        <v>9</v>
      </c>
      <c r="CE120">
        <v>8</v>
      </c>
      <c r="CF120">
        <v>3</v>
      </c>
      <c r="CG120">
        <v>6</v>
      </c>
      <c r="CI120">
        <v>9</v>
      </c>
      <c r="CJ120">
        <v>10</v>
      </c>
      <c r="CK120">
        <v>14</v>
      </c>
      <c r="CL120">
        <v>13</v>
      </c>
      <c r="CM120">
        <v>10</v>
      </c>
      <c r="CN120">
        <v>7</v>
      </c>
      <c r="CO120">
        <v>3</v>
      </c>
      <c r="CP120">
        <v>7</v>
      </c>
      <c r="CQ120"/>
      <c r="CR120">
        <v>2</v>
      </c>
      <c r="CS120">
        <v>4</v>
      </c>
      <c r="CT120">
        <v>11</v>
      </c>
      <c r="CU120">
        <v>17</v>
      </c>
      <c r="CV120" s="20">
        <v>1</v>
      </c>
      <c r="CW120">
        <v>7</v>
      </c>
      <c r="CX120">
        <v>1</v>
      </c>
      <c r="CY120" s="20">
        <v>5</v>
      </c>
      <c r="CZ120" s="20">
        <v>7</v>
      </c>
      <c r="DA120" s="20">
        <v>6</v>
      </c>
      <c r="DB120" s="20">
        <v>1</v>
      </c>
      <c r="DC120"/>
      <c r="DG120"/>
      <c r="DK120"/>
    </row>
    <row r="121" spans="1:115" x14ac:dyDescent="0.2">
      <c r="A121" t="s">
        <v>121</v>
      </c>
      <c r="B121" s="33" t="s">
        <v>129</v>
      </c>
      <c r="C121" s="33"/>
      <c r="D121" s="20" t="s">
        <v>65</v>
      </c>
      <c r="E121" s="11">
        <v>0</v>
      </c>
      <c r="F121" s="11">
        <v>0</v>
      </c>
      <c r="G121" s="11">
        <v>18</v>
      </c>
      <c r="H121" s="11">
        <v>1</v>
      </c>
      <c r="I121" s="11">
        <v>7</v>
      </c>
      <c r="J121" s="11">
        <v>3</v>
      </c>
      <c r="K121" s="11">
        <v>10</v>
      </c>
      <c r="L121" s="11">
        <v>7</v>
      </c>
      <c r="M121" s="11">
        <v>6</v>
      </c>
      <c r="N121" s="11">
        <v>26</v>
      </c>
      <c r="O121" s="11">
        <v>31</v>
      </c>
      <c r="P121" s="11">
        <v>20</v>
      </c>
      <c r="Q121" s="11">
        <v>22</v>
      </c>
      <c r="R121" s="11">
        <v>23</v>
      </c>
      <c r="S121" s="11">
        <v>18</v>
      </c>
      <c r="T121" s="11">
        <v>22</v>
      </c>
      <c r="U121" s="11">
        <v>14</v>
      </c>
      <c r="V121" s="11">
        <v>25</v>
      </c>
      <c r="W121" s="11">
        <v>24</v>
      </c>
      <c r="X121" s="11">
        <v>18</v>
      </c>
      <c r="Y121" s="11">
        <v>46</v>
      </c>
      <c r="Z121" s="11">
        <v>29</v>
      </c>
      <c r="AA121" s="11">
        <v>15</v>
      </c>
      <c r="AB121" s="11">
        <v>15</v>
      </c>
      <c r="AC121" s="11">
        <v>35</v>
      </c>
      <c r="AD121" s="11">
        <v>45</v>
      </c>
      <c r="AE121" s="11">
        <v>44</v>
      </c>
      <c r="AF121" s="11">
        <v>46</v>
      </c>
      <c r="AG121" s="11">
        <v>37</v>
      </c>
      <c r="AH121" s="11">
        <v>51</v>
      </c>
      <c r="AI121" s="11">
        <v>58</v>
      </c>
      <c r="AJ121" s="11">
        <v>29</v>
      </c>
      <c r="AK121" s="11">
        <v>15</v>
      </c>
      <c r="AL121" s="11">
        <v>51</v>
      </c>
      <c r="AM121" s="11">
        <v>40</v>
      </c>
      <c r="AN121" s="11">
        <v>26</v>
      </c>
      <c r="AO121" s="11">
        <v>23</v>
      </c>
      <c r="AP121" s="11">
        <v>37</v>
      </c>
      <c r="AQ121" s="11">
        <v>56</v>
      </c>
      <c r="AR121" s="11">
        <v>53</v>
      </c>
      <c r="AS121" s="11">
        <v>33</v>
      </c>
      <c r="AT121" s="11">
        <v>26</v>
      </c>
      <c r="AU121" s="11">
        <v>13</v>
      </c>
      <c r="AV121" s="11">
        <v>33</v>
      </c>
      <c r="AW121" s="11">
        <v>30</v>
      </c>
      <c r="AX121" s="11">
        <v>24</v>
      </c>
      <c r="AY121" s="11">
        <v>27</v>
      </c>
      <c r="AZ121" s="11">
        <v>26</v>
      </c>
      <c r="BA121" s="11">
        <v>27</v>
      </c>
      <c r="BB121" s="11">
        <v>24</v>
      </c>
      <c r="BC121" s="11">
        <v>50</v>
      </c>
      <c r="BD121" s="11">
        <v>62</v>
      </c>
      <c r="BE121" s="11">
        <v>32</v>
      </c>
      <c r="BF121" s="11">
        <v>44</v>
      </c>
      <c r="BG121" s="11">
        <v>5</v>
      </c>
      <c r="BH121" s="11">
        <v>18</v>
      </c>
      <c r="BI121" s="11">
        <v>27</v>
      </c>
      <c r="BJ121" s="11">
        <v>44</v>
      </c>
      <c r="BK121" s="11">
        <v>49</v>
      </c>
      <c r="BL121" s="11">
        <v>41</v>
      </c>
      <c r="BM121" s="11">
        <v>28</v>
      </c>
      <c r="BN121" s="11">
        <v>23</v>
      </c>
      <c r="BO121" s="11">
        <v>16</v>
      </c>
      <c r="BP121" s="11">
        <v>41</v>
      </c>
      <c r="BQ121" s="11">
        <v>50</v>
      </c>
      <c r="BR121" s="11">
        <v>37</v>
      </c>
      <c r="BS121" s="11">
        <v>21</v>
      </c>
      <c r="BT121" s="11">
        <v>33</v>
      </c>
      <c r="BU121" s="11">
        <v>37</v>
      </c>
      <c r="BV121" s="11">
        <v>40</v>
      </c>
      <c r="BW121" s="11">
        <v>29</v>
      </c>
      <c r="BX121" s="11">
        <v>34</v>
      </c>
      <c r="BY121" s="11">
        <v>22</v>
      </c>
      <c r="BZ121" s="11">
        <v>48</v>
      </c>
      <c r="CA121" s="11">
        <v>37</v>
      </c>
      <c r="CB121" s="11">
        <v>49</v>
      </c>
      <c r="CC121" s="11">
        <v>43</v>
      </c>
      <c r="CD121" s="11">
        <v>42</v>
      </c>
      <c r="CE121" s="63">
        <v>39</v>
      </c>
      <c r="CF121">
        <v>53</v>
      </c>
      <c r="CG121">
        <v>65</v>
      </c>
      <c r="CH121">
        <v>38</v>
      </c>
      <c r="CI121">
        <v>39</v>
      </c>
      <c r="CJ121">
        <v>39</v>
      </c>
      <c r="CK121">
        <v>35</v>
      </c>
      <c r="CL121">
        <v>76</v>
      </c>
      <c r="CM121">
        <v>66</v>
      </c>
      <c r="CN121">
        <v>68</v>
      </c>
      <c r="CO121">
        <v>53</v>
      </c>
      <c r="CP121">
        <v>33</v>
      </c>
      <c r="CQ121">
        <v>54</v>
      </c>
      <c r="CR121">
        <v>57</v>
      </c>
      <c r="CS121">
        <v>37</v>
      </c>
      <c r="CT121">
        <v>27</v>
      </c>
      <c r="CU121">
        <v>35</v>
      </c>
      <c r="CV121" s="20">
        <v>32</v>
      </c>
      <c r="CW121">
        <v>39</v>
      </c>
      <c r="CX121">
        <v>32</v>
      </c>
      <c r="CY121" s="20">
        <v>43</v>
      </c>
      <c r="CZ121" s="20">
        <v>58</v>
      </c>
      <c r="DA121" s="20">
        <v>44</v>
      </c>
      <c r="DB121" s="20">
        <v>54</v>
      </c>
      <c r="DC121"/>
      <c r="DG121"/>
      <c r="DK121"/>
    </row>
    <row r="122" spans="1:115" x14ac:dyDescent="0.2">
      <c r="B122" s="45"/>
      <c r="C122" s="45"/>
      <c r="D122" s="21" t="s">
        <v>227</v>
      </c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11"/>
      <c r="AP122" s="11"/>
      <c r="AQ122" s="11"/>
      <c r="AR122" s="11"/>
      <c r="AS122" s="11"/>
      <c r="AT122" s="11"/>
      <c r="AU122" s="11"/>
      <c r="AV122" s="11"/>
      <c r="AW122" s="11"/>
      <c r="AX122" s="11"/>
      <c r="AY122" s="11"/>
      <c r="AZ122" s="11"/>
      <c r="BA122" s="11"/>
      <c r="BB122" s="11"/>
      <c r="BC122" s="11"/>
      <c r="BD122" s="11"/>
      <c r="BE122" s="11"/>
      <c r="BF122" s="11"/>
      <c r="BG122" s="11"/>
      <c r="BH122" s="11"/>
      <c r="BI122" s="11"/>
      <c r="BJ122" s="11"/>
      <c r="BK122" s="11"/>
      <c r="BL122" s="11">
        <v>1</v>
      </c>
      <c r="BM122" s="11"/>
      <c r="BN122" s="11"/>
      <c r="BO122" s="11"/>
      <c r="BP122"/>
      <c r="BT122"/>
      <c r="BX122"/>
      <c r="CA122"/>
      <c r="CE122"/>
      <c r="CI122"/>
      <c r="CM122"/>
      <c r="CQ122"/>
      <c r="CU122"/>
      <c r="CV122" s="20"/>
      <c r="CY122" s="20"/>
      <c r="DC122"/>
      <c r="DG122"/>
      <c r="DK122"/>
    </row>
    <row r="123" spans="1:115" x14ac:dyDescent="0.2">
      <c r="A123" t="s">
        <v>118</v>
      </c>
      <c r="B123" s="28" t="s">
        <v>132</v>
      </c>
      <c r="C123" s="28"/>
      <c r="D123" s="20" t="s">
        <v>66</v>
      </c>
      <c r="E123" s="11">
        <v>0</v>
      </c>
      <c r="F123" s="11">
        <v>2</v>
      </c>
      <c r="G123" s="11">
        <v>8</v>
      </c>
      <c r="H123" s="11">
        <v>1</v>
      </c>
      <c r="I123" s="11">
        <v>1</v>
      </c>
      <c r="J123" s="11">
        <v>1</v>
      </c>
      <c r="K123" s="11">
        <v>2</v>
      </c>
      <c r="L123" s="11">
        <v>1</v>
      </c>
      <c r="M123" s="11">
        <v>0</v>
      </c>
      <c r="N123" s="11">
        <v>7</v>
      </c>
      <c r="O123" s="11">
        <v>0</v>
      </c>
      <c r="P123" s="11">
        <v>4</v>
      </c>
      <c r="Q123" s="11">
        <v>1</v>
      </c>
      <c r="R123" s="11">
        <v>4</v>
      </c>
      <c r="S123" s="11">
        <v>1</v>
      </c>
      <c r="T123" s="11">
        <v>9</v>
      </c>
      <c r="U123" s="11">
        <v>14</v>
      </c>
      <c r="V123" s="11">
        <v>1</v>
      </c>
      <c r="W123" s="11">
        <v>19</v>
      </c>
      <c r="X123" s="11">
        <v>3</v>
      </c>
      <c r="Y123" s="11">
        <v>0</v>
      </c>
      <c r="Z123" s="11">
        <v>3</v>
      </c>
      <c r="AA123" s="11">
        <v>4</v>
      </c>
      <c r="AB123" s="11">
        <v>1</v>
      </c>
      <c r="AC123" s="11">
        <v>6</v>
      </c>
      <c r="AD123" s="11">
        <v>4</v>
      </c>
      <c r="AE123" s="11">
        <v>0</v>
      </c>
      <c r="AF123" s="11">
        <v>17</v>
      </c>
      <c r="AG123" s="11">
        <v>7</v>
      </c>
      <c r="AH123" s="11">
        <v>4</v>
      </c>
      <c r="AI123" s="11">
        <v>9</v>
      </c>
      <c r="AJ123" s="11">
        <v>23</v>
      </c>
      <c r="AK123" s="11">
        <v>12</v>
      </c>
      <c r="AL123" s="11">
        <v>19</v>
      </c>
      <c r="AM123" s="11">
        <v>17</v>
      </c>
      <c r="AN123" s="11">
        <v>28</v>
      </c>
      <c r="AO123" s="11">
        <v>11</v>
      </c>
      <c r="AP123" s="11">
        <v>1</v>
      </c>
      <c r="AQ123" s="11">
        <v>31</v>
      </c>
      <c r="AR123" s="11">
        <v>4</v>
      </c>
      <c r="AS123" s="11">
        <v>4</v>
      </c>
      <c r="AT123" s="11">
        <v>8</v>
      </c>
      <c r="AU123" s="11">
        <v>1</v>
      </c>
      <c r="AV123" s="11">
        <v>5</v>
      </c>
      <c r="AW123" s="11">
        <v>14</v>
      </c>
      <c r="AX123" s="11">
        <v>0</v>
      </c>
      <c r="AY123" s="11">
        <v>0</v>
      </c>
      <c r="AZ123" s="11">
        <v>7</v>
      </c>
      <c r="BA123" s="11">
        <v>22</v>
      </c>
      <c r="BB123" s="11">
        <v>30</v>
      </c>
      <c r="BC123" s="11">
        <v>26</v>
      </c>
      <c r="BD123" s="11">
        <v>19</v>
      </c>
      <c r="BE123" s="11">
        <v>10</v>
      </c>
      <c r="BF123" s="11">
        <v>3</v>
      </c>
      <c r="BG123" s="11">
        <v>16</v>
      </c>
      <c r="BH123" s="11">
        <v>17</v>
      </c>
      <c r="BI123" s="11">
        <v>17</v>
      </c>
      <c r="BJ123" s="11">
        <v>17</v>
      </c>
      <c r="BK123" s="11">
        <v>13</v>
      </c>
      <c r="BL123" s="11">
        <v>29</v>
      </c>
      <c r="BM123" s="11">
        <v>22</v>
      </c>
      <c r="BN123" s="11">
        <v>17</v>
      </c>
      <c r="BO123" s="11">
        <v>22</v>
      </c>
      <c r="BP123" s="11">
        <v>25</v>
      </c>
      <c r="BQ123" s="11">
        <v>15</v>
      </c>
      <c r="BR123" s="11">
        <v>22</v>
      </c>
      <c r="BS123" s="11">
        <v>7</v>
      </c>
      <c r="BT123" s="11">
        <v>9</v>
      </c>
      <c r="BU123" s="11">
        <v>28</v>
      </c>
      <c r="BV123" s="11">
        <v>8</v>
      </c>
      <c r="BW123" s="11">
        <v>20</v>
      </c>
      <c r="BX123" s="11">
        <v>15</v>
      </c>
      <c r="BY123" s="11">
        <v>14</v>
      </c>
      <c r="BZ123" s="11">
        <v>13</v>
      </c>
      <c r="CA123" s="11">
        <v>23</v>
      </c>
      <c r="CB123" s="11">
        <v>27</v>
      </c>
      <c r="CC123" s="11">
        <v>30</v>
      </c>
      <c r="CD123" s="11">
        <v>35</v>
      </c>
      <c r="CE123" s="63">
        <v>40</v>
      </c>
      <c r="CF123">
        <v>15</v>
      </c>
      <c r="CG123">
        <v>15</v>
      </c>
      <c r="CH123">
        <v>27</v>
      </c>
      <c r="CI123">
        <v>8</v>
      </c>
      <c r="CJ123">
        <v>28</v>
      </c>
      <c r="CK123">
        <v>18</v>
      </c>
      <c r="CL123">
        <v>35</v>
      </c>
      <c r="CM123">
        <v>21</v>
      </c>
      <c r="CN123">
        <v>33</v>
      </c>
      <c r="CO123">
        <v>48</v>
      </c>
      <c r="CP123">
        <v>28</v>
      </c>
      <c r="CQ123">
        <v>39</v>
      </c>
      <c r="CR123">
        <v>24</v>
      </c>
      <c r="CS123">
        <v>18</v>
      </c>
      <c r="CT123">
        <v>28</v>
      </c>
      <c r="CU123">
        <v>40</v>
      </c>
      <c r="CV123" s="20">
        <v>51</v>
      </c>
      <c r="CW123">
        <v>64</v>
      </c>
      <c r="CX123">
        <v>31</v>
      </c>
      <c r="CY123" s="20">
        <v>51</v>
      </c>
      <c r="CZ123" s="20">
        <v>45</v>
      </c>
      <c r="DA123" s="20">
        <v>26</v>
      </c>
      <c r="DB123" s="20">
        <v>13</v>
      </c>
      <c r="DC123"/>
      <c r="DG123"/>
      <c r="DK123"/>
    </row>
    <row r="124" spans="1:115" x14ac:dyDescent="0.2">
      <c r="A124" t="s">
        <v>118</v>
      </c>
      <c r="B124" s="28" t="s">
        <v>132</v>
      </c>
      <c r="C124" s="28"/>
      <c r="D124" s="20" t="s">
        <v>67</v>
      </c>
      <c r="E124" s="11">
        <v>0</v>
      </c>
      <c r="F124" s="11">
        <v>0</v>
      </c>
      <c r="G124" s="11">
        <v>35</v>
      </c>
      <c r="H124" s="11">
        <v>0</v>
      </c>
      <c r="I124" s="11">
        <v>0</v>
      </c>
      <c r="J124" s="11">
        <v>2</v>
      </c>
      <c r="K124" s="11">
        <v>0</v>
      </c>
      <c r="L124" s="11">
        <v>0</v>
      </c>
      <c r="M124" s="11">
        <v>0</v>
      </c>
      <c r="N124" s="11">
        <v>16</v>
      </c>
      <c r="O124" s="11">
        <v>10</v>
      </c>
      <c r="P124" s="11">
        <v>0</v>
      </c>
      <c r="Q124" s="11">
        <v>7</v>
      </c>
      <c r="R124" s="11">
        <v>0</v>
      </c>
      <c r="S124" s="11">
        <v>6</v>
      </c>
      <c r="T124" s="11">
        <v>4</v>
      </c>
      <c r="U124" s="11">
        <v>0</v>
      </c>
      <c r="V124" s="11">
        <v>1</v>
      </c>
      <c r="W124" s="11">
        <v>0</v>
      </c>
      <c r="X124" s="11">
        <v>3</v>
      </c>
      <c r="Y124" s="11">
        <v>3</v>
      </c>
      <c r="Z124" s="11">
        <v>1</v>
      </c>
      <c r="AA124" s="11">
        <v>5</v>
      </c>
      <c r="AB124" s="11">
        <v>13</v>
      </c>
      <c r="AC124" s="11">
        <v>6</v>
      </c>
      <c r="AD124" s="11">
        <v>3</v>
      </c>
      <c r="AE124" s="11">
        <v>0</v>
      </c>
      <c r="AF124" s="11">
        <v>7</v>
      </c>
      <c r="AG124" s="11">
        <v>5</v>
      </c>
      <c r="AH124" s="11">
        <v>3</v>
      </c>
      <c r="AI124" s="11">
        <v>4</v>
      </c>
      <c r="AJ124" s="11">
        <v>4</v>
      </c>
      <c r="AK124" s="11">
        <v>8</v>
      </c>
      <c r="AL124" s="11">
        <v>3</v>
      </c>
      <c r="AM124" s="11">
        <v>3</v>
      </c>
      <c r="AN124" s="11">
        <v>5</v>
      </c>
      <c r="AO124" s="11">
        <v>7</v>
      </c>
      <c r="AP124" s="11">
        <v>9</v>
      </c>
      <c r="AQ124" s="11">
        <v>8</v>
      </c>
      <c r="AR124" s="11">
        <v>1</v>
      </c>
      <c r="AS124" s="11">
        <v>2</v>
      </c>
      <c r="AT124" s="11">
        <v>1</v>
      </c>
      <c r="AU124" s="11">
        <v>5</v>
      </c>
      <c r="AV124" s="11">
        <v>6</v>
      </c>
      <c r="AW124" s="11">
        <v>5</v>
      </c>
      <c r="AX124" s="11">
        <v>2</v>
      </c>
      <c r="AY124" s="11">
        <v>0</v>
      </c>
      <c r="AZ124" s="11">
        <v>0</v>
      </c>
      <c r="BA124" s="11">
        <v>2</v>
      </c>
      <c r="BB124" s="11">
        <v>4</v>
      </c>
      <c r="BC124" s="11">
        <v>16</v>
      </c>
      <c r="BD124" s="11">
        <v>15</v>
      </c>
      <c r="BE124" s="11">
        <v>6</v>
      </c>
      <c r="BF124" s="11">
        <v>12</v>
      </c>
      <c r="BG124" s="11">
        <v>24</v>
      </c>
      <c r="BH124" s="11">
        <v>6</v>
      </c>
      <c r="BI124" s="11">
        <v>10</v>
      </c>
      <c r="BJ124" s="11">
        <v>3</v>
      </c>
      <c r="BK124" s="11">
        <v>12</v>
      </c>
      <c r="BL124" s="11">
        <v>27</v>
      </c>
      <c r="BM124" s="11">
        <v>4</v>
      </c>
      <c r="BN124" s="11">
        <v>17</v>
      </c>
      <c r="BO124" s="11">
        <v>9</v>
      </c>
      <c r="BP124" s="11">
        <v>8</v>
      </c>
      <c r="BQ124" s="11">
        <v>1</v>
      </c>
      <c r="BR124" s="11">
        <v>13</v>
      </c>
      <c r="BS124" s="11">
        <v>9</v>
      </c>
      <c r="BT124" s="11">
        <v>2</v>
      </c>
      <c r="BU124" s="11">
        <v>10</v>
      </c>
      <c r="BV124" s="11">
        <v>17</v>
      </c>
      <c r="BW124" s="11">
        <v>8</v>
      </c>
      <c r="BX124" s="11">
        <v>4</v>
      </c>
      <c r="BY124" s="11">
        <v>7</v>
      </c>
      <c r="BZ124" s="11">
        <v>19</v>
      </c>
      <c r="CA124" s="11">
        <v>20</v>
      </c>
      <c r="CB124" s="11">
        <v>19</v>
      </c>
      <c r="CC124" s="11">
        <v>14</v>
      </c>
      <c r="CD124" s="11">
        <v>17</v>
      </c>
      <c r="CE124" s="63">
        <v>5</v>
      </c>
      <c r="CF124">
        <v>4</v>
      </c>
      <c r="CG124">
        <v>6</v>
      </c>
      <c r="CH124">
        <v>19</v>
      </c>
      <c r="CI124">
        <v>19</v>
      </c>
      <c r="CJ124">
        <v>13</v>
      </c>
      <c r="CK124">
        <v>12</v>
      </c>
      <c r="CL124">
        <v>25</v>
      </c>
      <c r="CM124">
        <v>28</v>
      </c>
      <c r="CN124">
        <v>39</v>
      </c>
      <c r="CO124">
        <v>22</v>
      </c>
      <c r="CP124">
        <v>17</v>
      </c>
      <c r="CQ124">
        <v>9</v>
      </c>
      <c r="CR124">
        <v>17</v>
      </c>
      <c r="CS124">
        <v>24</v>
      </c>
      <c r="CT124">
        <v>29</v>
      </c>
      <c r="CU124">
        <v>14</v>
      </c>
      <c r="CV124" s="20">
        <v>15</v>
      </c>
      <c r="CW124">
        <v>24</v>
      </c>
      <c r="CX124">
        <v>12</v>
      </c>
      <c r="CY124" s="20">
        <v>16</v>
      </c>
      <c r="CZ124" s="20">
        <v>20</v>
      </c>
      <c r="DA124" s="20">
        <v>3</v>
      </c>
      <c r="DB124" s="20">
        <v>29</v>
      </c>
      <c r="DC124"/>
      <c r="DG124"/>
      <c r="DK124"/>
    </row>
    <row r="125" spans="1:115" x14ac:dyDescent="0.2">
      <c r="D125" s="21" t="s">
        <v>68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  <c r="J125" s="11">
        <v>0</v>
      </c>
      <c r="K125" s="11">
        <v>0</v>
      </c>
      <c r="L125" s="11">
        <v>0</v>
      </c>
      <c r="M125" s="11">
        <v>0</v>
      </c>
      <c r="N125" s="11">
        <v>0</v>
      </c>
      <c r="O125" s="11">
        <v>3</v>
      </c>
      <c r="P125" s="11">
        <v>0</v>
      </c>
      <c r="Q125" s="11">
        <v>0</v>
      </c>
      <c r="R125" s="11">
        <v>0</v>
      </c>
      <c r="S125" s="11">
        <v>0</v>
      </c>
      <c r="T125" s="11">
        <v>0</v>
      </c>
      <c r="U125" s="11">
        <v>0</v>
      </c>
      <c r="V125" s="11">
        <v>0</v>
      </c>
      <c r="W125" s="11">
        <v>5</v>
      </c>
      <c r="X125" s="11">
        <v>0</v>
      </c>
      <c r="Y125" s="11">
        <v>0</v>
      </c>
      <c r="Z125" s="11">
        <v>0</v>
      </c>
      <c r="AA125" s="11">
        <v>0</v>
      </c>
      <c r="AB125" s="11">
        <v>0</v>
      </c>
      <c r="AC125" s="11">
        <v>0</v>
      </c>
      <c r="AD125" s="11">
        <v>0</v>
      </c>
      <c r="AE125" s="11">
        <v>0</v>
      </c>
      <c r="AF125" s="11">
        <v>0</v>
      </c>
      <c r="AG125" s="11">
        <v>0</v>
      </c>
      <c r="AH125" s="11">
        <v>0</v>
      </c>
      <c r="AI125" s="11">
        <v>0</v>
      </c>
      <c r="AJ125" s="11">
        <v>0</v>
      </c>
      <c r="AK125" s="11">
        <v>0</v>
      </c>
      <c r="AL125" s="11">
        <v>0</v>
      </c>
      <c r="AM125" s="11">
        <v>0</v>
      </c>
      <c r="AN125" s="11">
        <v>0</v>
      </c>
      <c r="AO125" s="11">
        <v>0</v>
      </c>
      <c r="AP125" s="11">
        <v>0</v>
      </c>
      <c r="AQ125" s="11">
        <v>0</v>
      </c>
      <c r="AR125" s="11">
        <v>0</v>
      </c>
      <c r="AS125" s="11">
        <v>0</v>
      </c>
      <c r="AT125" s="11">
        <v>0</v>
      </c>
      <c r="AU125" s="11">
        <v>0</v>
      </c>
      <c r="AV125" s="11">
        <v>0</v>
      </c>
      <c r="AW125" s="11">
        <v>0</v>
      </c>
      <c r="AX125" s="11">
        <v>0</v>
      </c>
      <c r="AY125" s="11">
        <v>0</v>
      </c>
      <c r="AZ125" s="11">
        <v>0</v>
      </c>
      <c r="BA125" s="11">
        <v>0</v>
      </c>
      <c r="BB125" s="11">
        <v>0</v>
      </c>
      <c r="BC125" s="11">
        <v>0</v>
      </c>
      <c r="BD125" s="11">
        <v>0</v>
      </c>
      <c r="BE125" s="11">
        <v>0</v>
      </c>
      <c r="BF125" s="11">
        <v>0</v>
      </c>
      <c r="BG125" s="11">
        <v>0</v>
      </c>
      <c r="BH125" s="11">
        <v>0</v>
      </c>
      <c r="BI125" s="11">
        <v>0</v>
      </c>
      <c r="BJ125" s="11">
        <v>0</v>
      </c>
      <c r="BK125" s="11">
        <v>0</v>
      </c>
      <c r="BL125" s="11">
        <v>0</v>
      </c>
      <c r="BM125" s="11">
        <v>0</v>
      </c>
      <c r="BN125" s="11">
        <v>0</v>
      </c>
      <c r="BO125" s="11">
        <v>0</v>
      </c>
      <c r="BP125"/>
      <c r="BT125"/>
      <c r="BX125"/>
      <c r="CA125"/>
      <c r="CD125" s="11">
        <v>2</v>
      </c>
      <c r="CE125"/>
      <c r="CI125"/>
      <c r="CM125"/>
      <c r="CQ125"/>
      <c r="CU125"/>
      <c r="CV125" s="20"/>
      <c r="CY125" s="20"/>
      <c r="DC125"/>
      <c r="DG125"/>
      <c r="DK125"/>
    </row>
    <row r="126" spans="1:115" x14ac:dyDescent="0.2">
      <c r="D126" s="21" t="s">
        <v>194</v>
      </c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>
        <v>4</v>
      </c>
      <c r="AH126" s="11"/>
      <c r="AI126" s="11">
        <v>2</v>
      </c>
      <c r="AJ126" s="11"/>
      <c r="AK126" s="11">
        <v>0</v>
      </c>
      <c r="AL126" s="11"/>
      <c r="AM126" s="11"/>
      <c r="AN126" s="11"/>
      <c r="AO126" s="11"/>
      <c r="AP126" s="11"/>
      <c r="AQ126" s="11">
        <v>0</v>
      </c>
      <c r="AR126" s="11">
        <v>0</v>
      </c>
      <c r="AS126" s="11">
        <v>0</v>
      </c>
      <c r="AT126" s="11">
        <v>0</v>
      </c>
      <c r="AU126" s="11">
        <v>0</v>
      </c>
      <c r="AV126" s="11">
        <v>0</v>
      </c>
      <c r="AW126" s="11">
        <v>0</v>
      </c>
      <c r="AX126" s="11">
        <v>0</v>
      </c>
      <c r="AY126" s="11">
        <v>0</v>
      </c>
      <c r="AZ126" s="11">
        <v>0</v>
      </c>
      <c r="BA126" s="11">
        <v>0</v>
      </c>
      <c r="BB126" s="11">
        <v>0</v>
      </c>
      <c r="BC126" s="11">
        <v>0</v>
      </c>
      <c r="BD126" s="11">
        <v>0</v>
      </c>
      <c r="BE126" s="11">
        <v>0</v>
      </c>
      <c r="BF126" s="11">
        <v>0</v>
      </c>
      <c r="BG126" s="11">
        <v>0</v>
      </c>
      <c r="BH126" s="11">
        <v>0</v>
      </c>
      <c r="BI126" s="11">
        <v>0</v>
      </c>
      <c r="BJ126" s="11">
        <v>0</v>
      </c>
      <c r="BK126" s="11">
        <v>0</v>
      </c>
      <c r="BL126" s="11">
        <v>0</v>
      </c>
      <c r="BM126" s="11">
        <v>0</v>
      </c>
      <c r="BN126" s="11">
        <v>0</v>
      </c>
      <c r="BO126" s="11">
        <v>0</v>
      </c>
      <c r="BP126"/>
      <c r="BT126"/>
      <c r="BX126"/>
      <c r="CA126"/>
      <c r="CE126"/>
      <c r="CI126"/>
      <c r="CM126"/>
      <c r="CQ126"/>
      <c r="CU126"/>
      <c r="CV126" s="20"/>
      <c r="CY126" s="20"/>
      <c r="DC126"/>
      <c r="DG126"/>
      <c r="DK126"/>
    </row>
    <row r="127" spans="1:115" x14ac:dyDescent="0.2">
      <c r="D127" s="21" t="s">
        <v>239</v>
      </c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  <c r="AN127" s="11"/>
      <c r="AO127" s="11"/>
      <c r="AP127" s="11"/>
      <c r="AQ127" s="11"/>
      <c r="AR127" s="11"/>
      <c r="AS127" s="11"/>
      <c r="AT127" s="11"/>
      <c r="AU127" s="11"/>
      <c r="AV127" s="11"/>
      <c r="AW127" s="11"/>
      <c r="AX127" s="11"/>
      <c r="AY127" s="11"/>
      <c r="AZ127" s="11"/>
      <c r="BA127" s="11"/>
      <c r="BB127" s="11"/>
      <c r="BC127" s="11"/>
      <c r="BD127" s="11"/>
      <c r="BE127" s="11"/>
      <c r="BF127" s="11"/>
      <c r="BG127" s="11"/>
      <c r="BH127" s="11"/>
      <c r="BI127" s="11"/>
      <c r="BJ127" s="11"/>
      <c r="BK127" s="11"/>
      <c r="BL127" s="11"/>
      <c r="BM127" s="11"/>
      <c r="BN127" s="11"/>
      <c r="BO127" s="11"/>
      <c r="BP127"/>
      <c r="BT127"/>
      <c r="BV127">
        <v>5</v>
      </c>
      <c r="BX127">
        <v>2</v>
      </c>
      <c r="CA127"/>
      <c r="CE127"/>
      <c r="CI127"/>
      <c r="CM127"/>
      <c r="CQ127"/>
      <c r="CU127"/>
      <c r="CV127" s="20"/>
      <c r="CY127" s="20"/>
      <c r="DC127"/>
      <c r="DG127"/>
      <c r="DK127"/>
    </row>
    <row r="128" spans="1:115" x14ac:dyDescent="0.2">
      <c r="D128" s="21" t="s">
        <v>172</v>
      </c>
      <c r="E128" s="11">
        <v>0</v>
      </c>
      <c r="F128" s="11">
        <v>0</v>
      </c>
      <c r="G128" s="11">
        <v>0</v>
      </c>
      <c r="H128" s="11">
        <v>0</v>
      </c>
      <c r="I128" s="11">
        <v>0</v>
      </c>
      <c r="J128" s="11">
        <v>0</v>
      </c>
      <c r="K128" s="11">
        <v>0</v>
      </c>
      <c r="L128" s="11">
        <v>0</v>
      </c>
      <c r="M128" s="11">
        <v>0</v>
      </c>
      <c r="N128" s="11">
        <v>0</v>
      </c>
      <c r="O128" s="11">
        <v>0</v>
      </c>
      <c r="P128" s="11">
        <v>0</v>
      </c>
      <c r="Q128" s="11">
        <v>0</v>
      </c>
      <c r="R128" s="11">
        <v>1</v>
      </c>
      <c r="S128" s="11">
        <v>0</v>
      </c>
      <c r="T128" s="11">
        <v>0</v>
      </c>
      <c r="U128" s="11">
        <v>0</v>
      </c>
      <c r="V128" s="11">
        <v>0</v>
      </c>
      <c r="W128" s="11">
        <v>0</v>
      </c>
      <c r="X128" s="11">
        <v>0</v>
      </c>
      <c r="Y128" s="11">
        <v>0</v>
      </c>
      <c r="Z128" s="11">
        <v>0</v>
      </c>
      <c r="AA128" s="11">
        <v>0</v>
      </c>
      <c r="AB128" s="11">
        <v>0</v>
      </c>
      <c r="AC128" s="11">
        <v>0</v>
      </c>
      <c r="AD128" s="11">
        <v>0</v>
      </c>
      <c r="AE128" s="11">
        <v>0</v>
      </c>
      <c r="AF128" s="11">
        <v>0</v>
      </c>
      <c r="AG128" s="11">
        <v>0</v>
      </c>
      <c r="AH128" s="11">
        <v>0</v>
      </c>
      <c r="AI128" s="11">
        <v>0</v>
      </c>
      <c r="AJ128" s="11">
        <v>0</v>
      </c>
      <c r="AK128" s="11">
        <v>0</v>
      </c>
      <c r="AL128" s="11">
        <v>0</v>
      </c>
      <c r="AM128" s="11">
        <v>0</v>
      </c>
      <c r="AN128" s="11">
        <v>0</v>
      </c>
      <c r="AO128" s="11">
        <v>0</v>
      </c>
      <c r="AP128" s="11">
        <v>0</v>
      </c>
      <c r="AQ128" s="11">
        <v>0</v>
      </c>
      <c r="AR128" s="11">
        <v>0</v>
      </c>
      <c r="AS128" s="11">
        <v>0</v>
      </c>
      <c r="AT128" s="11">
        <v>0</v>
      </c>
      <c r="AU128" s="11">
        <v>0</v>
      </c>
      <c r="AV128" s="11">
        <v>0</v>
      </c>
      <c r="AW128" s="11">
        <v>0</v>
      </c>
      <c r="AX128" s="11">
        <v>0</v>
      </c>
      <c r="AY128" s="11">
        <v>0</v>
      </c>
      <c r="AZ128" s="11">
        <v>0</v>
      </c>
      <c r="BA128" s="11">
        <v>0</v>
      </c>
      <c r="BB128" s="11">
        <v>0</v>
      </c>
      <c r="BC128" s="11">
        <v>0</v>
      </c>
      <c r="BD128" s="11">
        <v>0</v>
      </c>
      <c r="BE128" s="11">
        <v>0</v>
      </c>
      <c r="BF128" s="11">
        <v>0</v>
      </c>
      <c r="BG128" s="11">
        <v>0</v>
      </c>
      <c r="BH128" s="11">
        <v>0</v>
      </c>
      <c r="BI128" s="11">
        <v>0</v>
      </c>
      <c r="BJ128" s="11">
        <v>0</v>
      </c>
      <c r="BK128" s="11">
        <v>0</v>
      </c>
      <c r="BL128" s="11">
        <v>0</v>
      </c>
      <c r="BM128" s="11">
        <v>0</v>
      </c>
      <c r="BN128" s="11">
        <v>0</v>
      </c>
      <c r="BO128" s="11">
        <v>0</v>
      </c>
      <c r="BP128"/>
      <c r="BT128"/>
      <c r="BX128"/>
      <c r="CA128"/>
      <c r="CB128">
        <v>2</v>
      </c>
      <c r="CE128"/>
      <c r="CI128"/>
      <c r="CM128"/>
      <c r="CQ128"/>
      <c r="CU128"/>
      <c r="CV128" s="20"/>
      <c r="CY128" s="20"/>
      <c r="DC128"/>
      <c r="DG128"/>
      <c r="DK128"/>
    </row>
    <row r="129" spans="1:115" x14ac:dyDescent="0.2">
      <c r="A129" s="2" t="s">
        <v>217</v>
      </c>
      <c r="B129" t="s">
        <v>310</v>
      </c>
      <c r="D129" s="20" t="s">
        <v>154</v>
      </c>
      <c r="E129" s="11">
        <v>0</v>
      </c>
      <c r="F129" s="11">
        <v>0</v>
      </c>
      <c r="G129" s="11">
        <v>0</v>
      </c>
      <c r="H129" s="11">
        <v>0</v>
      </c>
      <c r="I129" s="11">
        <v>0</v>
      </c>
      <c r="J129" s="11">
        <v>0</v>
      </c>
      <c r="K129" s="11">
        <v>0</v>
      </c>
      <c r="L129" s="11">
        <v>0</v>
      </c>
      <c r="M129" s="11">
        <v>0</v>
      </c>
      <c r="N129" s="11">
        <v>0</v>
      </c>
      <c r="O129" s="11">
        <v>0</v>
      </c>
      <c r="P129" s="11">
        <v>0</v>
      </c>
      <c r="Q129" s="11">
        <v>0</v>
      </c>
      <c r="R129" s="11">
        <v>0</v>
      </c>
      <c r="S129" s="11">
        <v>0</v>
      </c>
      <c r="T129" s="11">
        <v>0</v>
      </c>
      <c r="U129" s="11">
        <v>0</v>
      </c>
      <c r="V129" s="11">
        <v>0</v>
      </c>
      <c r="W129" s="11">
        <v>0</v>
      </c>
      <c r="X129" s="11">
        <v>0</v>
      </c>
      <c r="Y129" s="11">
        <v>0</v>
      </c>
      <c r="Z129" s="11">
        <v>0</v>
      </c>
      <c r="AA129" s="11">
        <v>0</v>
      </c>
      <c r="AB129" s="11">
        <v>2</v>
      </c>
      <c r="AC129" s="11">
        <v>0</v>
      </c>
      <c r="AD129" s="11">
        <v>0</v>
      </c>
      <c r="AE129" s="11">
        <v>0</v>
      </c>
      <c r="AF129" s="11">
        <v>0</v>
      </c>
      <c r="AG129" s="11">
        <v>0</v>
      </c>
      <c r="AH129" s="11">
        <v>0</v>
      </c>
      <c r="AI129" s="11">
        <v>0</v>
      </c>
      <c r="AJ129" s="11">
        <v>0</v>
      </c>
      <c r="AK129" s="11">
        <v>0</v>
      </c>
      <c r="AL129" s="11">
        <v>0</v>
      </c>
      <c r="AM129" s="11">
        <v>0</v>
      </c>
      <c r="AN129" s="11">
        <v>0</v>
      </c>
      <c r="AO129" s="11">
        <v>0</v>
      </c>
      <c r="AP129" s="11">
        <v>0</v>
      </c>
      <c r="AQ129" s="11">
        <v>0</v>
      </c>
      <c r="AR129" s="11">
        <v>1</v>
      </c>
      <c r="AS129" s="11">
        <v>0</v>
      </c>
      <c r="AT129" s="11">
        <v>0</v>
      </c>
      <c r="AU129" s="11">
        <v>0</v>
      </c>
      <c r="AV129" s="11">
        <v>0</v>
      </c>
      <c r="AW129" s="11">
        <v>0</v>
      </c>
      <c r="AX129" s="11">
        <v>0</v>
      </c>
      <c r="AY129" s="11">
        <v>0</v>
      </c>
      <c r="AZ129" s="11">
        <v>0</v>
      </c>
      <c r="BA129" s="11">
        <v>0</v>
      </c>
      <c r="BB129" s="11">
        <v>0</v>
      </c>
      <c r="BC129" s="11">
        <v>0</v>
      </c>
      <c r="BD129" s="11">
        <v>0</v>
      </c>
      <c r="BE129" s="11">
        <v>0</v>
      </c>
      <c r="BF129" s="11">
        <v>0</v>
      </c>
      <c r="BG129" s="11">
        <v>0</v>
      </c>
      <c r="BH129" s="11">
        <v>0</v>
      </c>
      <c r="BI129" s="11">
        <v>0</v>
      </c>
      <c r="BJ129" s="11">
        <v>0</v>
      </c>
      <c r="BK129" s="11">
        <v>0</v>
      </c>
      <c r="BL129" s="11">
        <v>0</v>
      </c>
      <c r="BM129" s="11">
        <v>0</v>
      </c>
      <c r="BN129" s="11">
        <v>0</v>
      </c>
      <c r="BO129" s="11">
        <v>0</v>
      </c>
      <c r="BP129"/>
      <c r="BT129"/>
      <c r="BX129"/>
      <c r="CA129"/>
      <c r="CE129"/>
      <c r="CI129"/>
      <c r="CM129"/>
      <c r="CQ129"/>
      <c r="CU129"/>
      <c r="CV129" s="20"/>
      <c r="CY129" s="20"/>
      <c r="DC129"/>
      <c r="DG129"/>
      <c r="DK129"/>
    </row>
    <row r="130" spans="1:115" x14ac:dyDescent="0.2">
      <c r="D130" s="21" t="s">
        <v>253</v>
      </c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  <c r="AK130" s="11"/>
      <c r="AL130" s="11"/>
      <c r="AM130" s="11"/>
      <c r="AN130" s="11"/>
      <c r="AO130" s="11"/>
      <c r="AP130" s="11"/>
      <c r="AQ130" s="11"/>
      <c r="AR130" s="11"/>
      <c r="AS130" s="11"/>
      <c r="AT130" s="11"/>
      <c r="AU130" s="11"/>
      <c r="AV130" s="11"/>
      <c r="AW130" s="11"/>
      <c r="AX130" s="11"/>
      <c r="AY130" s="11"/>
      <c r="AZ130" s="11"/>
      <c r="BA130" s="11"/>
      <c r="BB130" s="11"/>
      <c r="BC130" s="11"/>
      <c r="BD130" s="11"/>
      <c r="BE130" s="11"/>
      <c r="BF130" s="11"/>
      <c r="BG130" s="11"/>
      <c r="BH130" s="11"/>
      <c r="BI130" s="11"/>
      <c r="BJ130" s="11"/>
      <c r="BK130" s="11"/>
      <c r="BL130" s="11"/>
      <c r="BM130" s="11"/>
      <c r="BN130" s="11"/>
      <c r="BO130" s="11"/>
      <c r="BP130"/>
      <c r="BT130"/>
      <c r="BX130"/>
      <c r="CA130">
        <v>3</v>
      </c>
      <c r="CE130"/>
      <c r="CI130"/>
      <c r="CK130">
        <v>2</v>
      </c>
      <c r="CM130"/>
      <c r="CQ130"/>
      <c r="CU130"/>
      <c r="CV130" s="20"/>
      <c r="CY130" s="20"/>
      <c r="DC130"/>
      <c r="DG130"/>
      <c r="DK130"/>
    </row>
    <row r="131" spans="1:115" x14ac:dyDescent="0.2">
      <c r="D131" s="21" t="s">
        <v>223</v>
      </c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  <c r="AJ131" s="11"/>
      <c r="AK131" s="11"/>
      <c r="AL131" s="11"/>
      <c r="AM131" s="11"/>
      <c r="AN131" s="11"/>
      <c r="AO131" s="11"/>
      <c r="AP131" s="11"/>
      <c r="AQ131" s="11"/>
      <c r="AR131" s="11"/>
      <c r="AS131" s="11"/>
      <c r="AT131" s="11"/>
      <c r="AU131" s="11"/>
      <c r="AV131" s="11"/>
      <c r="AW131" s="11"/>
      <c r="AX131" s="11"/>
      <c r="AY131" s="11"/>
      <c r="AZ131" s="11"/>
      <c r="BA131" s="11"/>
      <c r="BB131" s="11"/>
      <c r="BC131" s="11"/>
      <c r="BD131" s="11"/>
      <c r="BE131" s="11"/>
      <c r="BF131" s="11"/>
      <c r="BG131" s="11"/>
      <c r="BH131" s="11">
        <v>1</v>
      </c>
      <c r="BI131" s="11">
        <v>0</v>
      </c>
      <c r="BJ131" s="11">
        <v>0</v>
      </c>
      <c r="BK131" s="11">
        <v>0</v>
      </c>
      <c r="BL131" s="11">
        <v>0</v>
      </c>
      <c r="BM131" s="11">
        <v>0</v>
      </c>
      <c r="BN131" s="11">
        <v>0</v>
      </c>
      <c r="BO131" s="11">
        <v>0</v>
      </c>
      <c r="BP131"/>
      <c r="BT131"/>
      <c r="BX131"/>
      <c r="CA131"/>
      <c r="CE131"/>
      <c r="CI131"/>
      <c r="CM131"/>
      <c r="CQ131"/>
      <c r="CU131"/>
      <c r="CV131" s="20"/>
      <c r="CY131" s="20"/>
      <c r="DC131"/>
      <c r="DG131"/>
      <c r="DK131"/>
    </row>
    <row r="132" spans="1:115" x14ac:dyDescent="0.2">
      <c r="D132" s="21" t="s">
        <v>209</v>
      </c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  <c r="AK132" s="11"/>
      <c r="AL132" s="11"/>
      <c r="AM132" s="11"/>
      <c r="AN132" s="11"/>
      <c r="AO132" s="11"/>
      <c r="AP132" s="11"/>
      <c r="AQ132" s="11"/>
      <c r="AR132" s="11"/>
      <c r="AS132" s="11"/>
      <c r="AT132" s="11">
        <v>3</v>
      </c>
      <c r="AU132" s="11">
        <v>0</v>
      </c>
      <c r="AV132" s="11"/>
      <c r="AW132" s="11"/>
      <c r="AX132" s="11"/>
      <c r="AY132" s="11"/>
      <c r="AZ132" s="11"/>
      <c r="BA132" s="11"/>
      <c r="BB132" s="11"/>
      <c r="BC132" s="11"/>
      <c r="BD132" s="11"/>
      <c r="BE132" s="11"/>
      <c r="BF132" s="11"/>
      <c r="BG132" s="11"/>
      <c r="BH132" s="11"/>
      <c r="BI132" s="11"/>
      <c r="BJ132" s="11"/>
      <c r="BK132" s="11"/>
      <c r="BL132" s="11"/>
      <c r="BM132" s="11"/>
      <c r="BN132" s="11"/>
      <c r="BO132" s="11"/>
      <c r="BP132"/>
      <c r="BT132"/>
      <c r="BX132"/>
      <c r="CA132"/>
      <c r="CE132"/>
      <c r="CI132"/>
      <c r="CM132"/>
      <c r="CQ132"/>
      <c r="CU132"/>
      <c r="CV132" s="20"/>
      <c r="CY132" s="20"/>
      <c r="DC132"/>
      <c r="DG132"/>
      <c r="DK132"/>
    </row>
    <row r="133" spans="1:115" x14ac:dyDescent="0.2">
      <c r="D133" s="21" t="s">
        <v>313</v>
      </c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  <c r="AK133" s="11"/>
      <c r="AL133" s="11"/>
      <c r="AM133" s="11"/>
      <c r="AN133" s="11"/>
      <c r="AO133" s="11"/>
      <c r="AP133" s="11"/>
      <c r="AQ133" s="11"/>
      <c r="AR133" s="11"/>
      <c r="AS133" s="11"/>
      <c r="AT133" s="11"/>
      <c r="AU133" s="11"/>
      <c r="AV133" s="11"/>
      <c r="AW133" s="11"/>
      <c r="AX133" s="11"/>
      <c r="AY133" s="11"/>
      <c r="AZ133" s="11"/>
      <c r="BA133" s="11"/>
      <c r="BB133" s="11"/>
      <c r="BC133" s="11"/>
      <c r="BD133" s="11"/>
      <c r="BE133" s="11"/>
      <c r="BF133" s="11"/>
      <c r="BG133" s="11"/>
      <c r="BH133" s="11"/>
      <c r="BI133" s="11"/>
      <c r="BJ133" s="11"/>
      <c r="BK133" s="11"/>
      <c r="BL133" s="11"/>
      <c r="BM133" s="11"/>
      <c r="BN133" s="11"/>
      <c r="BO133" s="11"/>
      <c r="BP133"/>
      <c r="BT133"/>
      <c r="BX133"/>
      <c r="CA133"/>
      <c r="CE133">
        <v>1</v>
      </c>
      <c r="CI133"/>
      <c r="CM133"/>
      <c r="CQ133"/>
      <c r="CU133"/>
      <c r="CV133" s="20"/>
      <c r="CY133" s="20"/>
      <c r="DC133"/>
      <c r="DG133"/>
      <c r="DK133"/>
    </row>
    <row r="134" spans="1:115" x14ac:dyDescent="0.2">
      <c r="A134" s="2" t="s">
        <v>217</v>
      </c>
      <c r="B134" t="s">
        <v>308</v>
      </c>
      <c r="C134" s="20"/>
      <c r="D134" s="20" t="s">
        <v>216</v>
      </c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  <c r="AJ134" s="11"/>
      <c r="AK134" s="11"/>
      <c r="AL134" s="11"/>
      <c r="AM134" s="11"/>
      <c r="AN134" s="11"/>
      <c r="AO134" s="11"/>
      <c r="AP134" s="11"/>
      <c r="AQ134" s="11"/>
      <c r="AR134" s="11"/>
      <c r="AS134" s="11"/>
      <c r="AT134" s="11"/>
      <c r="AU134" s="11"/>
      <c r="AV134" s="11"/>
      <c r="AW134" s="11"/>
      <c r="AX134" s="11"/>
      <c r="AY134" s="11">
        <v>2</v>
      </c>
      <c r="AZ134" s="11">
        <v>1</v>
      </c>
      <c r="BA134" s="11"/>
      <c r="BB134" s="11"/>
      <c r="BC134" s="11"/>
      <c r="BD134" s="11"/>
      <c r="BE134" s="11"/>
      <c r="BF134" s="11"/>
      <c r="BG134" s="11"/>
      <c r="BH134" s="11"/>
      <c r="BI134" s="11"/>
      <c r="BJ134" s="11"/>
      <c r="BK134" s="11"/>
      <c r="BL134" s="11"/>
      <c r="BM134" s="11"/>
      <c r="BN134" s="11"/>
      <c r="BO134" s="11"/>
      <c r="BP134"/>
      <c r="BT134"/>
      <c r="BX134"/>
      <c r="CA134"/>
      <c r="CE134"/>
      <c r="CI134"/>
      <c r="CM134"/>
      <c r="CQ134"/>
      <c r="CU134"/>
      <c r="CV134" s="20"/>
      <c r="CY134" s="20"/>
      <c r="DC134"/>
      <c r="DG134"/>
      <c r="DK134"/>
    </row>
    <row r="135" spans="1:115" x14ac:dyDescent="0.2">
      <c r="A135" t="s">
        <v>121</v>
      </c>
      <c r="B135" s="33" t="s">
        <v>129</v>
      </c>
      <c r="C135" s="33"/>
      <c r="D135" s="20" t="s">
        <v>69</v>
      </c>
      <c r="E135" s="11">
        <v>0</v>
      </c>
      <c r="F135" s="11">
        <v>0</v>
      </c>
      <c r="G135" s="11">
        <v>2</v>
      </c>
      <c r="H135" s="11">
        <v>0</v>
      </c>
      <c r="I135" s="11">
        <v>0</v>
      </c>
      <c r="J135" s="11">
        <v>3</v>
      </c>
      <c r="K135" s="11">
        <v>2</v>
      </c>
      <c r="L135" s="11">
        <v>6</v>
      </c>
      <c r="M135" s="11">
        <v>6</v>
      </c>
      <c r="N135" s="11">
        <v>5</v>
      </c>
      <c r="O135" s="11">
        <v>5</v>
      </c>
      <c r="P135" s="11">
        <v>6</v>
      </c>
      <c r="Q135" s="11">
        <v>9</v>
      </c>
      <c r="R135" s="11">
        <v>1</v>
      </c>
      <c r="S135" s="11">
        <v>8</v>
      </c>
      <c r="T135" s="11">
        <v>13</v>
      </c>
      <c r="U135" s="11">
        <v>13</v>
      </c>
      <c r="V135" s="11">
        <v>9</v>
      </c>
      <c r="W135" s="11">
        <v>16</v>
      </c>
      <c r="X135" s="11">
        <v>9</v>
      </c>
      <c r="Y135" s="11">
        <v>3</v>
      </c>
      <c r="Z135" s="11">
        <v>18</v>
      </c>
      <c r="AA135" s="11">
        <v>10</v>
      </c>
      <c r="AB135" s="11">
        <v>7</v>
      </c>
      <c r="AC135" s="11">
        <v>12</v>
      </c>
      <c r="AD135" s="11">
        <v>12</v>
      </c>
      <c r="AE135" s="11">
        <v>9</v>
      </c>
      <c r="AF135" s="11">
        <v>18</v>
      </c>
      <c r="AG135" s="11">
        <v>29</v>
      </c>
      <c r="AH135" s="11">
        <v>11</v>
      </c>
      <c r="AI135" s="11">
        <v>36</v>
      </c>
      <c r="AJ135" s="11">
        <v>12</v>
      </c>
      <c r="AK135" s="11">
        <v>17</v>
      </c>
      <c r="AL135" s="11">
        <v>14</v>
      </c>
      <c r="AM135" s="11">
        <v>18</v>
      </c>
      <c r="AN135" s="11">
        <v>20</v>
      </c>
      <c r="AO135" s="11">
        <v>9</v>
      </c>
      <c r="AP135" s="11">
        <v>9</v>
      </c>
      <c r="AQ135" s="11">
        <v>19</v>
      </c>
      <c r="AR135" s="11">
        <v>16</v>
      </c>
      <c r="AS135" s="11">
        <v>18</v>
      </c>
      <c r="AT135" s="11">
        <v>18</v>
      </c>
      <c r="AU135" s="11">
        <v>12</v>
      </c>
      <c r="AV135" s="11">
        <v>14</v>
      </c>
      <c r="AW135" s="11">
        <v>16</v>
      </c>
      <c r="AX135" s="11">
        <v>4</v>
      </c>
      <c r="AY135" s="11">
        <v>14</v>
      </c>
      <c r="AZ135" s="11">
        <v>14</v>
      </c>
      <c r="BA135" s="11">
        <v>41</v>
      </c>
      <c r="BB135" s="11">
        <v>17</v>
      </c>
      <c r="BC135" s="11">
        <v>15</v>
      </c>
      <c r="BD135" s="11">
        <v>10</v>
      </c>
      <c r="BE135" s="11">
        <v>18</v>
      </c>
      <c r="BF135" s="11">
        <v>53</v>
      </c>
      <c r="BG135" s="11">
        <v>29</v>
      </c>
      <c r="BH135" s="11">
        <v>21</v>
      </c>
      <c r="BI135" s="11">
        <v>20</v>
      </c>
      <c r="BJ135" s="11">
        <v>12</v>
      </c>
      <c r="BK135" s="11">
        <v>10</v>
      </c>
      <c r="BL135" s="11">
        <v>22</v>
      </c>
      <c r="BM135" s="11">
        <v>33</v>
      </c>
      <c r="BN135" s="11">
        <v>25</v>
      </c>
      <c r="BO135" s="11">
        <v>17</v>
      </c>
      <c r="BP135" s="11">
        <v>39</v>
      </c>
      <c r="BQ135" s="11">
        <v>23</v>
      </c>
      <c r="BR135" s="11">
        <v>20</v>
      </c>
      <c r="BS135" s="11">
        <v>13</v>
      </c>
      <c r="BT135" s="11">
        <v>11</v>
      </c>
      <c r="BU135" s="11">
        <v>24</v>
      </c>
      <c r="BV135" s="11">
        <v>18</v>
      </c>
      <c r="BW135" s="11">
        <v>18</v>
      </c>
      <c r="BX135" s="11">
        <v>31</v>
      </c>
      <c r="BY135" s="11">
        <v>19</v>
      </c>
      <c r="BZ135" s="11">
        <v>16</v>
      </c>
      <c r="CA135" s="11">
        <v>24</v>
      </c>
      <c r="CB135" s="11">
        <v>26</v>
      </c>
      <c r="CC135" s="11">
        <v>27</v>
      </c>
      <c r="CD135" s="11">
        <v>36</v>
      </c>
      <c r="CE135" s="63">
        <v>38</v>
      </c>
      <c r="CF135">
        <v>24</v>
      </c>
      <c r="CG135">
        <v>17</v>
      </c>
      <c r="CH135">
        <v>14</v>
      </c>
      <c r="CI135">
        <v>28</v>
      </c>
      <c r="CJ135">
        <v>28</v>
      </c>
      <c r="CK135">
        <v>39</v>
      </c>
      <c r="CL135">
        <v>23</v>
      </c>
      <c r="CM135">
        <v>28</v>
      </c>
      <c r="CN135">
        <v>29</v>
      </c>
      <c r="CO135">
        <v>15</v>
      </c>
      <c r="CP135">
        <v>15</v>
      </c>
      <c r="CQ135">
        <v>29</v>
      </c>
      <c r="CR135">
        <v>21</v>
      </c>
      <c r="CS135">
        <v>17</v>
      </c>
      <c r="CT135">
        <v>38</v>
      </c>
      <c r="CU135">
        <v>8</v>
      </c>
      <c r="CV135" s="20">
        <v>32</v>
      </c>
      <c r="CW135">
        <v>27</v>
      </c>
      <c r="CX135">
        <v>50</v>
      </c>
      <c r="CY135" s="20">
        <v>59</v>
      </c>
      <c r="CZ135" s="20">
        <v>23</v>
      </c>
      <c r="DA135" s="20">
        <v>12</v>
      </c>
      <c r="DB135" s="20">
        <v>17</v>
      </c>
      <c r="DC135"/>
      <c r="DG135"/>
      <c r="DK135"/>
    </row>
    <row r="136" spans="1:115" x14ac:dyDescent="0.2">
      <c r="B136" s="33"/>
      <c r="C136" s="33"/>
      <c r="D136" t="s">
        <v>198</v>
      </c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  <c r="AH136" s="11"/>
      <c r="AI136" s="11"/>
      <c r="AJ136" s="11"/>
      <c r="AK136" s="11">
        <v>5</v>
      </c>
      <c r="AL136" s="11"/>
      <c r="AM136" s="11"/>
      <c r="AN136" s="11"/>
      <c r="AO136" s="11"/>
      <c r="AP136" s="11"/>
      <c r="AQ136" s="11">
        <v>0</v>
      </c>
      <c r="AR136" s="11">
        <v>0</v>
      </c>
      <c r="AS136" s="11">
        <v>0</v>
      </c>
      <c r="AT136" s="11">
        <v>0</v>
      </c>
      <c r="AU136" s="11">
        <v>0</v>
      </c>
      <c r="AV136" s="11">
        <v>0</v>
      </c>
      <c r="AW136" s="11">
        <v>0</v>
      </c>
      <c r="AX136" s="11">
        <v>0</v>
      </c>
      <c r="AY136" s="11">
        <v>0</v>
      </c>
      <c r="AZ136" s="11">
        <v>0</v>
      </c>
      <c r="BA136" s="11">
        <v>0</v>
      </c>
      <c r="BB136" s="11">
        <v>0</v>
      </c>
      <c r="BC136" s="11">
        <v>0</v>
      </c>
      <c r="BD136" s="11">
        <v>0</v>
      </c>
      <c r="BE136" s="11">
        <v>0</v>
      </c>
      <c r="BF136" s="11">
        <v>2</v>
      </c>
      <c r="BG136" s="11">
        <v>1</v>
      </c>
      <c r="BH136" s="11">
        <v>0</v>
      </c>
      <c r="BI136" s="11">
        <v>0</v>
      </c>
      <c r="BJ136" s="11">
        <v>1</v>
      </c>
      <c r="BK136" s="11">
        <v>0</v>
      </c>
      <c r="BL136" s="11">
        <v>0</v>
      </c>
      <c r="BM136" s="11">
        <v>0</v>
      </c>
      <c r="BN136" s="11">
        <v>0</v>
      </c>
      <c r="BO136" s="11">
        <v>0</v>
      </c>
      <c r="BP136"/>
      <c r="BT136"/>
      <c r="BX136"/>
      <c r="CA136"/>
      <c r="CE136"/>
      <c r="CI136"/>
      <c r="CM136"/>
      <c r="CQ136"/>
      <c r="CU136"/>
      <c r="CV136" s="20"/>
      <c r="CY136" s="20"/>
      <c r="DC136"/>
      <c r="DG136"/>
      <c r="DK136"/>
    </row>
    <row r="137" spans="1:115" x14ac:dyDescent="0.2">
      <c r="A137" s="2" t="s">
        <v>217</v>
      </c>
      <c r="B137" t="s">
        <v>309</v>
      </c>
      <c r="D137" s="20" t="s">
        <v>70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  <c r="J137" s="11">
        <v>0</v>
      </c>
      <c r="K137" s="11">
        <v>0</v>
      </c>
      <c r="L137" s="11">
        <v>1</v>
      </c>
      <c r="M137" s="11">
        <v>0</v>
      </c>
      <c r="N137" s="11">
        <v>0</v>
      </c>
      <c r="O137" s="11">
        <v>0</v>
      </c>
      <c r="P137" s="11">
        <v>0</v>
      </c>
      <c r="Q137" s="11">
        <v>0</v>
      </c>
      <c r="R137" s="11">
        <v>0</v>
      </c>
      <c r="S137" s="11">
        <v>0</v>
      </c>
      <c r="T137" s="11">
        <v>0</v>
      </c>
      <c r="U137" s="11">
        <v>0</v>
      </c>
      <c r="V137" s="11">
        <v>0</v>
      </c>
      <c r="W137" s="11">
        <v>0</v>
      </c>
      <c r="X137" s="11">
        <v>0</v>
      </c>
      <c r="Y137" s="11">
        <v>0</v>
      </c>
      <c r="Z137" s="11">
        <v>4</v>
      </c>
      <c r="AA137" s="11">
        <v>0</v>
      </c>
      <c r="AB137" s="11">
        <v>0</v>
      </c>
      <c r="AC137" s="11">
        <v>0</v>
      </c>
      <c r="AD137" s="11">
        <v>4</v>
      </c>
      <c r="AE137" s="11">
        <v>0</v>
      </c>
      <c r="AF137" s="11">
        <v>0</v>
      </c>
      <c r="AG137" s="11">
        <v>0</v>
      </c>
      <c r="AH137" s="11">
        <v>0</v>
      </c>
      <c r="AI137" s="11">
        <v>0</v>
      </c>
      <c r="AJ137" s="11">
        <v>0</v>
      </c>
      <c r="AK137" s="11">
        <v>0</v>
      </c>
      <c r="AL137" s="11">
        <v>0</v>
      </c>
      <c r="AM137" s="11">
        <v>0</v>
      </c>
      <c r="AN137" s="11">
        <v>0</v>
      </c>
      <c r="AO137" s="11">
        <v>0</v>
      </c>
      <c r="AP137" s="11">
        <v>0</v>
      </c>
      <c r="AQ137" s="11">
        <v>0</v>
      </c>
      <c r="AR137" s="11">
        <v>0</v>
      </c>
      <c r="AS137" s="11">
        <v>0</v>
      </c>
      <c r="AT137" s="11">
        <v>0</v>
      </c>
      <c r="AU137" s="11">
        <v>0</v>
      </c>
      <c r="AV137" s="11">
        <v>0</v>
      </c>
      <c r="AW137" s="11">
        <v>0</v>
      </c>
      <c r="AX137" s="11">
        <v>0</v>
      </c>
      <c r="AY137" s="11">
        <v>0</v>
      </c>
      <c r="AZ137" s="11">
        <v>0</v>
      </c>
      <c r="BA137" s="11">
        <v>0</v>
      </c>
      <c r="BB137" s="11">
        <v>0</v>
      </c>
      <c r="BC137" s="11">
        <v>0</v>
      </c>
      <c r="BD137" s="11">
        <v>0</v>
      </c>
      <c r="BE137" s="11">
        <v>4</v>
      </c>
      <c r="BF137" s="11">
        <v>0</v>
      </c>
      <c r="BG137" s="11">
        <v>0</v>
      </c>
      <c r="BH137" s="11">
        <v>0</v>
      </c>
      <c r="BI137" s="11">
        <v>0</v>
      </c>
      <c r="BJ137" s="11">
        <v>0</v>
      </c>
      <c r="BK137" s="11">
        <v>0</v>
      </c>
      <c r="BL137" s="11">
        <v>0</v>
      </c>
      <c r="BM137" s="11">
        <v>0</v>
      </c>
      <c r="BN137" s="11">
        <v>0</v>
      </c>
      <c r="BO137" s="11">
        <v>0</v>
      </c>
      <c r="BP137"/>
      <c r="BT137"/>
      <c r="BX137"/>
      <c r="CA137"/>
      <c r="CE137"/>
      <c r="CI137"/>
      <c r="CM137"/>
      <c r="CQ137"/>
      <c r="CU137"/>
      <c r="CV137" s="20"/>
      <c r="CY137" s="20"/>
      <c r="DC137"/>
      <c r="DG137"/>
      <c r="DK137"/>
    </row>
    <row r="138" spans="1:115" x14ac:dyDescent="0.2">
      <c r="D138" s="21" t="s">
        <v>195</v>
      </c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  <c r="AH138" s="11"/>
      <c r="AI138" s="11">
        <v>3</v>
      </c>
      <c r="AJ138" s="11"/>
      <c r="AK138" s="11">
        <v>0</v>
      </c>
      <c r="AL138" s="11"/>
      <c r="AM138" s="11"/>
      <c r="AN138" s="11"/>
      <c r="AO138" s="11"/>
      <c r="AP138" s="11"/>
      <c r="AQ138" s="11">
        <v>0</v>
      </c>
      <c r="AR138" s="11">
        <v>2</v>
      </c>
      <c r="AS138" s="11">
        <v>0</v>
      </c>
      <c r="AT138" s="11">
        <v>0</v>
      </c>
      <c r="AU138" s="11">
        <v>0</v>
      </c>
      <c r="AV138" s="11">
        <v>0</v>
      </c>
      <c r="AW138" s="11">
        <v>0</v>
      </c>
      <c r="AX138" s="11">
        <v>0</v>
      </c>
      <c r="AY138" s="11">
        <v>0</v>
      </c>
      <c r="AZ138" s="11">
        <v>0</v>
      </c>
      <c r="BA138" s="11">
        <v>0</v>
      </c>
      <c r="BB138" s="11">
        <v>0</v>
      </c>
      <c r="BC138" s="11">
        <v>0</v>
      </c>
      <c r="BD138" s="11">
        <v>0</v>
      </c>
      <c r="BE138" s="11">
        <v>0</v>
      </c>
      <c r="BF138" s="11">
        <v>0</v>
      </c>
      <c r="BG138" s="11">
        <v>0</v>
      </c>
      <c r="BH138" s="11">
        <v>0</v>
      </c>
      <c r="BI138" s="11">
        <v>0</v>
      </c>
      <c r="BJ138" s="11">
        <v>0</v>
      </c>
      <c r="BK138" s="11">
        <v>0</v>
      </c>
      <c r="BL138" s="11">
        <v>0</v>
      </c>
      <c r="BM138" s="11">
        <v>0</v>
      </c>
      <c r="BN138" s="11">
        <v>0</v>
      </c>
      <c r="BO138" s="11">
        <v>0</v>
      </c>
      <c r="BP138"/>
      <c r="BT138">
        <v>1</v>
      </c>
      <c r="BV138">
        <v>1</v>
      </c>
      <c r="BX138"/>
      <c r="CA138"/>
      <c r="CE138"/>
      <c r="CI138"/>
      <c r="CM138"/>
      <c r="CQ138"/>
      <c r="CU138"/>
      <c r="CV138" s="20"/>
      <c r="CY138" s="20"/>
      <c r="DC138"/>
      <c r="DG138"/>
      <c r="DK138"/>
    </row>
    <row r="139" spans="1:115" x14ac:dyDescent="0.2">
      <c r="A139" t="s">
        <v>118</v>
      </c>
      <c r="B139" s="28" t="s">
        <v>132</v>
      </c>
      <c r="C139" s="28"/>
      <c r="D139" s="20" t="s">
        <v>71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0</v>
      </c>
      <c r="K139" s="11">
        <v>0</v>
      </c>
      <c r="L139" s="11">
        <v>1</v>
      </c>
      <c r="M139" s="11">
        <v>0</v>
      </c>
      <c r="N139" s="11">
        <v>2</v>
      </c>
      <c r="O139" s="11">
        <v>0</v>
      </c>
      <c r="P139" s="11">
        <v>0</v>
      </c>
      <c r="Q139" s="11">
        <v>0</v>
      </c>
      <c r="R139" s="11">
        <v>1</v>
      </c>
      <c r="S139" s="11">
        <v>0</v>
      </c>
      <c r="T139" s="11">
        <v>0</v>
      </c>
      <c r="U139" s="11">
        <v>0</v>
      </c>
      <c r="V139" s="11">
        <v>0</v>
      </c>
      <c r="W139" s="11">
        <v>5</v>
      </c>
      <c r="X139" s="11">
        <v>1</v>
      </c>
      <c r="Y139" s="11">
        <v>0</v>
      </c>
      <c r="Z139" s="11">
        <v>0</v>
      </c>
      <c r="AA139" s="11">
        <v>2</v>
      </c>
      <c r="AB139" s="11">
        <v>1</v>
      </c>
      <c r="AC139" s="11">
        <v>1</v>
      </c>
      <c r="AD139" s="11">
        <v>1</v>
      </c>
      <c r="AE139" s="11">
        <v>0</v>
      </c>
      <c r="AF139" s="11">
        <v>1</v>
      </c>
      <c r="AG139" s="11">
        <v>0</v>
      </c>
      <c r="AH139" s="11">
        <v>0</v>
      </c>
      <c r="AI139" s="11">
        <v>0</v>
      </c>
      <c r="AJ139" s="11">
        <v>0</v>
      </c>
      <c r="AK139" s="11">
        <v>4</v>
      </c>
      <c r="AL139" s="11">
        <v>0</v>
      </c>
      <c r="AM139" s="11">
        <v>4</v>
      </c>
      <c r="AN139" s="11">
        <v>0</v>
      </c>
      <c r="AO139" s="11">
        <v>0</v>
      </c>
      <c r="AP139" s="11">
        <v>0</v>
      </c>
      <c r="AQ139" s="11">
        <v>0</v>
      </c>
      <c r="AR139" s="11">
        <v>0</v>
      </c>
      <c r="AS139" s="11">
        <v>2</v>
      </c>
      <c r="AT139" s="11">
        <v>14</v>
      </c>
      <c r="AU139" s="11">
        <v>0</v>
      </c>
      <c r="AV139" s="11">
        <v>6</v>
      </c>
      <c r="AW139" s="11">
        <v>0</v>
      </c>
      <c r="AX139" s="11">
        <v>0</v>
      </c>
      <c r="AY139" s="11">
        <v>0</v>
      </c>
      <c r="AZ139" s="11">
        <v>0</v>
      </c>
      <c r="BA139" s="11">
        <v>0</v>
      </c>
      <c r="BB139" s="11">
        <v>11</v>
      </c>
      <c r="BC139" s="11">
        <v>0</v>
      </c>
      <c r="BD139" s="11">
        <v>26</v>
      </c>
      <c r="BE139" s="11">
        <v>12</v>
      </c>
      <c r="BF139" s="11">
        <v>5</v>
      </c>
      <c r="BG139" s="11">
        <v>0</v>
      </c>
      <c r="BH139" s="11">
        <v>0</v>
      </c>
      <c r="BI139" s="11">
        <v>2</v>
      </c>
      <c r="BJ139" s="11">
        <v>2</v>
      </c>
      <c r="BK139" s="11">
        <v>4</v>
      </c>
      <c r="BL139" s="11">
        <v>0</v>
      </c>
      <c r="BM139" s="11">
        <v>2</v>
      </c>
      <c r="BN139" s="11">
        <v>4</v>
      </c>
      <c r="BO139" s="11">
        <v>0</v>
      </c>
      <c r="BP139"/>
      <c r="BR139">
        <v>7</v>
      </c>
      <c r="BS139">
        <v>2</v>
      </c>
      <c r="BT139">
        <v>3</v>
      </c>
      <c r="BU139">
        <v>2</v>
      </c>
      <c r="BX139"/>
      <c r="BY139">
        <v>7</v>
      </c>
      <c r="BZ139">
        <v>17</v>
      </c>
      <c r="CA139">
        <v>4</v>
      </c>
      <c r="CB139">
        <v>2</v>
      </c>
      <c r="CC139">
        <v>4</v>
      </c>
      <c r="CD139">
        <v>7</v>
      </c>
      <c r="CE139"/>
      <c r="CG139">
        <v>4</v>
      </c>
      <c r="CH139">
        <v>7</v>
      </c>
      <c r="CI139">
        <v>1</v>
      </c>
      <c r="CJ139">
        <v>3</v>
      </c>
      <c r="CK139">
        <v>2</v>
      </c>
      <c r="CL139">
        <v>5</v>
      </c>
      <c r="CM139">
        <v>8</v>
      </c>
      <c r="CN139">
        <v>7</v>
      </c>
      <c r="CO139">
        <v>11</v>
      </c>
      <c r="CP139">
        <v>3</v>
      </c>
      <c r="CQ139">
        <v>4</v>
      </c>
      <c r="CU139"/>
      <c r="CV139" s="20">
        <v>1</v>
      </c>
      <c r="CX139">
        <v>2</v>
      </c>
      <c r="CY139" s="20"/>
      <c r="DB139">
        <v>3</v>
      </c>
      <c r="DC139"/>
      <c r="DG139"/>
      <c r="DK139"/>
    </row>
    <row r="140" spans="1:115" x14ac:dyDescent="0.2">
      <c r="B140" s="20"/>
      <c r="C140" s="20"/>
      <c r="D140" s="21" t="s">
        <v>190</v>
      </c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  <c r="AH140" s="11"/>
      <c r="AI140" s="11"/>
      <c r="AJ140" s="11">
        <v>4</v>
      </c>
      <c r="AK140" s="11">
        <v>0</v>
      </c>
      <c r="AL140" s="11"/>
      <c r="AM140" s="11"/>
      <c r="AN140" s="11"/>
      <c r="AO140" s="11"/>
      <c r="AP140" s="11"/>
      <c r="AQ140" s="11">
        <v>0</v>
      </c>
      <c r="AR140" s="11">
        <v>0</v>
      </c>
      <c r="AS140" s="11">
        <v>0</v>
      </c>
      <c r="AT140" s="11">
        <v>0</v>
      </c>
      <c r="AU140" s="11">
        <v>0</v>
      </c>
      <c r="AV140" s="11">
        <v>0</v>
      </c>
      <c r="AW140" s="11">
        <v>0</v>
      </c>
      <c r="AX140" s="11">
        <v>0</v>
      </c>
      <c r="AY140" s="11">
        <v>0</v>
      </c>
      <c r="AZ140" s="11">
        <v>0</v>
      </c>
      <c r="BA140" s="11">
        <v>0</v>
      </c>
      <c r="BB140" s="11">
        <v>0</v>
      </c>
      <c r="BC140" s="11">
        <v>0</v>
      </c>
      <c r="BD140" s="11">
        <v>0</v>
      </c>
      <c r="BE140" s="11">
        <v>0</v>
      </c>
      <c r="BF140" s="11">
        <v>0</v>
      </c>
      <c r="BG140" s="11">
        <v>0</v>
      </c>
      <c r="BH140" s="11">
        <v>0</v>
      </c>
      <c r="BI140" s="11">
        <v>0</v>
      </c>
      <c r="BJ140" s="11">
        <v>0</v>
      </c>
      <c r="BK140" s="11">
        <v>0</v>
      </c>
      <c r="BL140" s="11">
        <v>0</v>
      </c>
      <c r="BM140" s="11">
        <v>0</v>
      </c>
      <c r="BN140" s="11">
        <v>0</v>
      </c>
      <c r="BO140" s="11">
        <v>0</v>
      </c>
      <c r="BP140"/>
      <c r="BT140"/>
      <c r="BX140"/>
      <c r="CA140"/>
      <c r="CE140"/>
      <c r="CI140"/>
      <c r="CM140"/>
      <c r="CQ140"/>
      <c r="CU140"/>
      <c r="CV140" s="20"/>
      <c r="CY140" s="20"/>
      <c r="DC140"/>
      <c r="DG140"/>
      <c r="DK140"/>
    </row>
    <row r="141" spans="1:115" x14ac:dyDescent="0.2">
      <c r="A141" t="s">
        <v>120</v>
      </c>
      <c r="B141" s="31" t="s">
        <v>133</v>
      </c>
      <c r="C141" s="31"/>
      <c r="D141" s="20" t="s">
        <v>148</v>
      </c>
      <c r="E141" s="11">
        <v>0</v>
      </c>
      <c r="F141" s="11">
        <v>0</v>
      </c>
      <c r="G141" s="11">
        <v>0</v>
      </c>
      <c r="H141" s="11">
        <v>0</v>
      </c>
      <c r="I141" s="11">
        <v>0</v>
      </c>
      <c r="J141" s="11">
        <v>0</v>
      </c>
      <c r="K141" s="11">
        <v>0</v>
      </c>
      <c r="L141" s="11">
        <v>0</v>
      </c>
      <c r="M141" s="11">
        <v>0</v>
      </c>
      <c r="N141" s="11">
        <v>0</v>
      </c>
      <c r="O141" s="11">
        <v>0</v>
      </c>
      <c r="P141" s="11">
        <v>0</v>
      </c>
      <c r="Q141" s="11">
        <v>1</v>
      </c>
      <c r="R141" s="11">
        <v>12</v>
      </c>
      <c r="S141" s="11">
        <v>13</v>
      </c>
      <c r="T141" s="11">
        <v>0</v>
      </c>
      <c r="U141" s="11">
        <v>17</v>
      </c>
      <c r="V141" s="11">
        <v>1</v>
      </c>
      <c r="W141" s="11">
        <v>8</v>
      </c>
      <c r="X141" s="11">
        <v>0</v>
      </c>
      <c r="Y141" s="11">
        <v>1</v>
      </c>
      <c r="Z141" s="11">
        <v>24</v>
      </c>
      <c r="AA141" s="11">
        <v>1</v>
      </c>
      <c r="AB141" s="11">
        <v>4</v>
      </c>
      <c r="AC141" s="11">
        <v>11</v>
      </c>
      <c r="AD141" s="11">
        <v>22</v>
      </c>
      <c r="AE141" s="11">
        <v>8</v>
      </c>
      <c r="AF141" s="11">
        <v>9</v>
      </c>
      <c r="AG141" s="11">
        <v>17</v>
      </c>
      <c r="AH141" s="11">
        <v>6</v>
      </c>
      <c r="AI141" s="11">
        <v>15</v>
      </c>
      <c r="AJ141" s="11">
        <v>5</v>
      </c>
      <c r="AK141" s="11">
        <v>13</v>
      </c>
      <c r="AL141" s="11">
        <v>10</v>
      </c>
      <c r="AM141" s="11">
        <v>19</v>
      </c>
      <c r="AN141" s="11">
        <v>14</v>
      </c>
      <c r="AO141" s="11">
        <v>27</v>
      </c>
      <c r="AP141" s="11">
        <v>24</v>
      </c>
      <c r="AQ141" s="11">
        <v>13</v>
      </c>
      <c r="AR141" s="11">
        <v>10</v>
      </c>
      <c r="AS141" s="11">
        <v>23</v>
      </c>
      <c r="AT141" s="11">
        <v>14</v>
      </c>
      <c r="AU141" s="11">
        <v>8</v>
      </c>
      <c r="AV141" s="11">
        <v>16</v>
      </c>
      <c r="AW141" s="11">
        <v>1</v>
      </c>
      <c r="AX141" s="11">
        <v>7</v>
      </c>
      <c r="AY141" s="11">
        <v>0</v>
      </c>
      <c r="AZ141" s="11">
        <v>7</v>
      </c>
      <c r="BA141" s="11">
        <v>8</v>
      </c>
      <c r="BB141" s="11">
        <v>7</v>
      </c>
      <c r="BC141" s="11">
        <v>19</v>
      </c>
      <c r="BD141" s="11">
        <v>4</v>
      </c>
      <c r="BE141" s="11">
        <v>5</v>
      </c>
      <c r="BF141" s="11">
        <v>1</v>
      </c>
      <c r="BG141" s="11">
        <v>9</v>
      </c>
      <c r="BH141" s="11">
        <v>2</v>
      </c>
      <c r="BI141" s="11">
        <v>2</v>
      </c>
      <c r="BJ141" s="11">
        <v>0</v>
      </c>
      <c r="BK141" s="11">
        <v>16</v>
      </c>
      <c r="BL141" s="11">
        <v>27</v>
      </c>
      <c r="BM141" s="11">
        <v>1</v>
      </c>
      <c r="BN141" s="11">
        <v>11</v>
      </c>
      <c r="BO141" s="11">
        <v>17</v>
      </c>
      <c r="BP141" s="11">
        <v>17</v>
      </c>
      <c r="BQ141" s="11">
        <v>17</v>
      </c>
      <c r="BR141" s="11">
        <v>19</v>
      </c>
      <c r="BS141" s="11">
        <v>4</v>
      </c>
      <c r="BT141" s="11">
        <v>16</v>
      </c>
      <c r="BU141" s="11">
        <v>18</v>
      </c>
      <c r="BV141" s="11">
        <v>3</v>
      </c>
      <c r="BW141" s="11">
        <v>5</v>
      </c>
      <c r="BX141" s="11">
        <v>22</v>
      </c>
      <c r="BY141" s="11">
        <v>5</v>
      </c>
      <c r="BZ141" s="11">
        <v>35</v>
      </c>
      <c r="CA141" s="11">
        <v>16</v>
      </c>
      <c r="CB141" s="11">
        <v>5</v>
      </c>
      <c r="CC141" s="11">
        <v>7</v>
      </c>
      <c r="CD141" s="11">
        <v>5</v>
      </c>
      <c r="CE141" s="63">
        <v>5</v>
      </c>
      <c r="CF141">
        <v>1</v>
      </c>
      <c r="CG141">
        <v>3</v>
      </c>
      <c r="CH141">
        <v>3</v>
      </c>
      <c r="CI141">
        <v>23</v>
      </c>
      <c r="CJ141">
        <v>7</v>
      </c>
      <c r="CK141">
        <v>4</v>
      </c>
      <c r="CL141">
        <v>6</v>
      </c>
      <c r="CM141">
        <v>5</v>
      </c>
      <c r="CN141">
        <v>4</v>
      </c>
      <c r="CO141">
        <v>15</v>
      </c>
      <c r="CP141">
        <v>6</v>
      </c>
      <c r="CQ141">
        <v>4</v>
      </c>
      <c r="CR141">
        <v>7</v>
      </c>
      <c r="CS141">
        <v>4</v>
      </c>
      <c r="CT141">
        <v>2</v>
      </c>
      <c r="CU141">
        <v>29</v>
      </c>
      <c r="CV141" s="20">
        <v>9</v>
      </c>
      <c r="CW141">
        <v>5</v>
      </c>
      <c r="CX141">
        <v>1</v>
      </c>
      <c r="CY141" s="20">
        <v>4</v>
      </c>
      <c r="CZ141" s="20">
        <v>8</v>
      </c>
      <c r="DA141" s="20">
        <v>8</v>
      </c>
      <c r="DB141" s="20">
        <v>13</v>
      </c>
      <c r="DC141"/>
      <c r="DG141"/>
      <c r="DK141"/>
    </row>
    <row r="142" spans="1:115" x14ac:dyDescent="0.2">
      <c r="A142" t="s">
        <v>116</v>
      </c>
      <c r="B142" s="30" t="s">
        <v>131</v>
      </c>
      <c r="C142" s="30"/>
      <c r="D142" s="20" t="s">
        <v>72</v>
      </c>
      <c r="E142" s="11">
        <v>0</v>
      </c>
      <c r="F142" s="11">
        <v>1</v>
      </c>
      <c r="G142" s="11">
        <v>2</v>
      </c>
      <c r="H142" s="11">
        <v>0</v>
      </c>
      <c r="I142" s="11">
        <v>3</v>
      </c>
      <c r="J142" s="11">
        <v>6</v>
      </c>
      <c r="K142" s="11">
        <v>6</v>
      </c>
      <c r="L142" s="11">
        <v>2</v>
      </c>
      <c r="M142" s="11">
        <v>3</v>
      </c>
      <c r="N142" s="11">
        <v>2</v>
      </c>
      <c r="O142" s="11">
        <v>2</v>
      </c>
      <c r="P142" s="11">
        <v>5</v>
      </c>
      <c r="Q142" s="11">
        <v>6</v>
      </c>
      <c r="R142" s="11">
        <v>1</v>
      </c>
      <c r="S142" s="11">
        <v>7</v>
      </c>
      <c r="T142" s="11">
        <v>0</v>
      </c>
      <c r="U142" s="11">
        <v>23</v>
      </c>
      <c r="V142" s="11">
        <v>18</v>
      </c>
      <c r="W142" s="11">
        <v>7</v>
      </c>
      <c r="X142" s="11">
        <v>19</v>
      </c>
      <c r="Y142" s="11">
        <v>3</v>
      </c>
      <c r="Z142" s="11">
        <v>8</v>
      </c>
      <c r="AA142" s="11">
        <v>5</v>
      </c>
      <c r="AB142" s="11">
        <v>18</v>
      </c>
      <c r="AC142" s="11">
        <v>20</v>
      </c>
      <c r="AD142" s="11">
        <v>9</v>
      </c>
      <c r="AE142" s="11">
        <v>3</v>
      </c>
      <c r="AF142" s="11">
        <v>10</v>
      </c>
      <c r="AG142" s="11">
        <v>22</v>
      </c>
      <c r="AH142" s="11">
        <v>14</v>
      </c>
      <c r="AI142" s="11">
        <v>3</v>
      </c>
      <c r="AJ142" s="11">
        <v>8</v>
      </c>
      <c r="AK142" s="11">
        <v>6</v>
      </c>
      <c r="AL142" s="11">
        <v>4</v>
      </c>
      <c r="AM142" s="11">
        <v>1</v>
      </c>
      <c r="AN142" s="11">
        <v>4</v>
      </c>
      <c r="AO142" s="11">
        <v>5</v>
      </c>
      <c r="AP142" s="11">
        <v>8</v>
      </c>
      <c r="AQ142" s="11">
        <v>5</v>
      </c>
      <c r="AR142" s="11">
        <v>10</v>
      </c>
      <c r="AS142" s="11">
        <v>10</v>
      </c>
      <c r="AT142" s="11">
        <v>2</v>
      </c>
      <c r="AU142" s="11">
        <v>14</v>
      </c>
      <c r="AV142" s="11">
        <v>8</v>
      </c>
      <c r="AW142" s="11">
        <v>6</v>
      </c>
      <c r="AX142" s="11">
        <v>16</v>
      </c>
      <c r="AY142" s="11">
        <v>13</v>
      </c>
      <c r="AZ142" s="11">
        <v>25</v>
      </c>
      <c r="BA142" s="11">
        <v>22</v>
      </c>
      <c r="BB142" s="11">
        <v>7</v>
      </c>
      <c r="BC142" s="11">
        <v>22</v>
      </c>
      <c r="BD142" s="11">
        <v>27</v>
      </c>
      <c r="BE142" s="11">
        <v>20</v>
      </c>
      <c r="BF142" s="11">
        <v>5</v>
      </c>
      <c r="BG142" s="11">
        <v>15</v>
      </c>
      <c r="BH142" s="11">
        <v>5</v>
      </c>
      <c r="BI142" s="11">
        <v>13</v>
      </c>
      <c r="BJ142" s="11">
        <v>24</v>
      </c>
      <c r="BK142" s="11">
        <v>15</v>
      </c>
      <c r="BL142" s="11">
        <v>27</v>
      </c>
      <c r="BM142" s="11">
        <v>10</v>
      </c>
      <c r="BN142" s="11">
        <v>12</v>
      </c>
      <c r="BO142" s="11">
        <v>21</v>
      </c>
      <c r="BP142" s="11">
        <v>23</v>
      </c>
      <c r="BQ142" s="11">
        <v>3</v>
      </c>
      <c r="BR142" s="11">
        <v>17</v>
      </c>
      <c r="BS142" s="11">
        <v>10</v>
      </c>
      <c r="BT142" s="11">
        <v>10</v>
      </c>
      <c r="BU142" s="11">
        <v>10</v>
      </c>
      <c r="BV142" s="11">
        <v>13</v>
      </c>
      <c r="BW142" s="11">
        <v>14</v>
      </c>
      <c r="BX142" s="11">
        <v>10</v>
      </c>
      <c r="BY142" s="11">
        <v>13</v>
      </c>
      <c r="BZ142" s="11">
        <v>13</v>
      </c>
      <c r="CA142" s="11">
        <v>20</v>
      </c>
      <c r="CB142" s="11">
        <v>14</v>
      </c>
      <c r="CC142" s="11">
        <v>5</v>
      </c>
      <c r="CD142" s="11">
        <v>17</v>
      </c>
      <c r="CE142" s="63">
        <v>13</v>
      </c>
      <c r="CF142">
        <v>10</v>
      </c>
      <c r="CG142">
        <v>12</v>
      </c>
      <c r="CH142">
        <v>5</v>
      </c>
      <c r="CI142">
        <v>20</v>
      </c>
      <c r="CJ142">
        <v>14</v>
      </c>
      <c r="CK142">
        <v>9</v>
      </c>
      <c r="CL142">
        <v>8</v>
      </c>
      <c r="CM142">
        <v>9</v>
      </c>
      <c r="CN142">
        <v>22</v>
      </c>
      <c r="CO142">
        <v>20</v>
      </c>
      <c r="CP142">
        <v>16</v>
      </c>
      <c r="CQ142">
        <v>17</v>
      </c>
      <c r="CR142">
        <v>21</v>
      </c>
      <c r="CS142">
        <v>8</v>
      </c>
      <c r="CT142">
        <v>4</v>
      </c>
      <c r="CU142">
        <v>17</v>
      </c>
      <c r="CV142" s="20">
        <v>2</v>
      </c>
      <c r="CW142">
        <v>19</v>
      </c>
      <c r="CX142">
        <v>20</v>
      </c>
      <c r="CY142" s="20">
        <v>14</v>
      </c>
      <c r="CZ142" s="20">
        <v>17</v>
      </c>
      <c r="DA142" s="20">
        <v>7</v>
      </c>
      <c r="DB142" s="20">
        <v>13</v>
      </c>
      <c r="DC142"/>
      <c r="DG142"/>
      <c r="DK142"/>
    </row>
    <row r="143" spans="1:115" x14ac:dyDescent="0.2">
      <c r="A143" t="s">
        <v>123</v>
      </c>
      <c r="B143" s="21" t="s">
        <v>128</v>
      </c>
      <c r="C143" s="21"/>
      <c r="D143" s="20" t="s">
        <v>173</v>
      </c>
      <c r="E143" s="11">
        <v>0</v>
      </c>
      <c r="F143" s="11">
        <v>1</v>
      </c>
      <c r="G143" s="11">
        <v>6</v>
      </c>
      <c r="H143" s="11">
        <v>0</v>
      </c>
      <c r="I143" s="11">
        <v>0</v>
      </c>
      <c r="J143" s="11">
        <v>48</v>
      </c>
      <c r="K143" s="11">
        <v>14</v>
      </c>
      <c r="L143" s="11">
        <v>19</v>
      </c>
      <c r="M143" s="11">
        <v>23</v>
      </c>
      <c r="N143" s="11">
        <v>21</v>
      </c>
      <c r="O143" s="11">
        <v>20</v>
      </c>
      <c r="P143" s="11">
        <v>11</v>
      </c>
      <c r="Q143" s="11">
        <v>19</v>
      </c>
      <c r="R143" s="11">
        <v>4</v>
      </c>
      <c r="S143" s="11">
        <v>15</v>
      </c>
      <c r="T143" s="11">
        <v>20</v>
      </c>
      <c r="U143" s="11">
        <v>11</v>
      </c>
      <c r="V143" s="11">
        <v>27</v>
      </c>
      <c r="W143" s="11">
        <v>28</v>
      </c>
      <c r="X143" s="11">
        <v>53</v>
      </c>
      <c r="Y143" s="11">
        <v>81</v>
      </c>
      <c r="Z143" s="11">
        <v>53</v>
      </c>
      <c r="AA143" s="11">
        <v>67</v>
      </c>
      <c r="AB143" s="11">
        <v>14</v>
      </c>
      <c r="AC143" s="11">
        <v>55</v>
      </c>
      <c r="AD143" s="11">
        <v>38</v>
      </c>
      <c r="AE143" s="11">
        <v>50</v>
      </c>
      <c r="AF143" s="11">
        <v>46</v>
      </c>
      <c r="AG143" s="11">
        <v>54</v>
      </c>
      <c r="AH143" s="11">
        <v>40</v>
      </c>
      <c r="AI143" s="11">
        <v>33</v>
      </c>
      <c r="AJ143" s="11">
        <v>30</v>
      </c>
      <c r="AK143" s="11">
        <v>29</v>
      </c>
      <c r="AL143" s="11">
        <v>52</v>
      </c>
      <c r="AM143" s="11">
        <v>33</v>
      </c>
      <c r="AN143" s="11">
        <v>39</v>
      </c>
      <c r="AO143" s="11">
        <v>32</v>
      </c>
      <c r="AP143" s="11">
        <v>62</v>
      </c>
      <c r="AQ143" s="11">
        <v>41</v>
      </c>
      <c r="AR143" s="11">
        <v>39</v>
      </c>
      <c r="AS143" s="11">
        <v>48</v>
      </c>
      <c r="AT143" s="11">
        <v>33</v>
      </c>
      <c r="AU143" s="11">
        <v>35</v>
      </c>
      <c r="AV143" s="11">
        <v>24</v>
      </c>
      <c r="AW143" s="11">
        <v>49</v>
      </c>
      <c r="AX143" s="11">
        <v>63</v>
      </c>
      <c r="AY143" s="11">
        <v>68</v>
      </c>
      <c r="AZ143" s="11">
        <v>34</v>
      </c>
      <c r="BA143" s="11">
        <v>35</v>
      </c>
      <c r="BB143" s="11">
        <v>33</v>
      </c>
      <c r="BC143" s="11">
        <v>47</v>
      </c>
      <c r="BD143" s="11">
        <v>63</v>
      </c>
      <c r="BE143" s="11">
        <v>64</v>
      </c>
      <c r="BF143" s="11">
        <v>91</v>
      </c>
      <c r="BG143" s="11">
        <v>59</v>
      </c>
      <c r="BH143" s="11">
        <v>50</v>
      </c>
      <c r="BI143" s="11">
        <v>51</v>
      </c>
      <c r="BJ143" s="11">
        <v>27</v>
      </c>
      <c r="BK143" s="11">
        <v>65</v>
      </c>
      <c r="BL143" s="11">
        <v>86</v>
      </c>
      <c r="BM143" s="11">
        <v>89</v>
      </c>
      <c r="BN143" s="11">
        <v>143</v>
      </c>
      <c r="BO143" s="11">
        <v>127</v>
      </c>
      <c r="BP143" s="11">
        <v>109</v>
      </c>
      <c r="BQ143" s="11">
        <v>125</v>
      </c>
      <c r="BR143" s="11">
        <v>109</v>
      </c>
      <c r="BS143" s="11">
        <v>107</v>
      </c>
      <c r="BT143" s="11">
        <v>71</v>
      </c>
      <c r="BU143" s="11">
        <v>62</v>
      </c>
      <c r="BV143" s="11">
        <v>59</v>
      </c>
      <c r="BW143" s="11">
        <v>61</v>
      </c>
      <c r="BX143" s="11">
        <v>79</v>
      </c>
      <c r="BY143" s="11">
        <v>84</v>
      </c>
      <c r="BZ143" s="11">
        <v>104</v>
      </c>
      <c r="CA143" s="11">
        <v>146</v>
      </c>
      <c r="CB143" s="11">
        <v>91</v>
      </c>
      <c r="CC143" s="11">
        <v>50</v>
      </c>
      <c r="CD143" s="11">
        <v>85</v>
      </c>
      <c r="CE143" s="63">
        <v>61</v>
      </c>
      <c r="CF143">
        <v>86</v>
      </c>
      <c r="CG143">
        <v>55</v>
      </c>
      <c r="CH143">
        <v>52</v>
      </c>
      <c r="CI143">
        <v>88</v>
      </c>
      <c r="CJ143">
        <v>64</v>
      </c>
      <c r="CK143">
        <v>75</v>
      </c>
      <c r="CL143">
        <v>103</v>
      </c>
      <c r="CM143">
        <v>171</v>
      </c>
      <c r="CN143">
        <v>75</v>
      </c>
      <c r="CO143">
        <v>82</v>
      </c>
      <c r="CP143">
        <v>64</v>
      </c>
      <c r="CQ143">
        <v>74</v>
      </c>
      <c r="CR143">
        <v>41</v>
      </c>
      <c r="CS143">
        <v>66</v>
      </c>
      <c r="CT143">
        <v>39</v>
      </c>
      <c r="CU143">
        <v>65</v>
      </c>
      <c r="CV143" s="20">
        <v>39</v>
      </c>
      <c r="CW143">
        <v>60</v>
      </c>
      <c r="CX143">
        <v>60</v>
      </c>
      <c r="CY143" s="20">
        <v>65</v>
      </c>
      <c r="CZ143" s="20">
        <v>41</v>
      </c>
      <c r="DA143" s="20">
        <v>48</v>
      </c>
      <c r="DB143" s="20">
        <v>73</v>
      </c>
      <c r="DC143"/>
      <c r="DG143"/>
      <c r="DK143"/>
    </row>
    <row r="144" spans="1:115" x14ac:dyDescent="0.2">
      <c r="A144" s="2" t="s">
        <v>217</v>
      </c>
      <c r="B144" t="s">
        <v>306</v>
      </c>
      <c r="D144" s="20" t="s">
        <v>149</v>
      </c>
      <c r="E144" s="11">
        <v>0</v>
      </c>
      <c r="F144" s="11">
        <v>0</v>
      </c>
      <c r="G144" s="11">
        <v>0</v>
      </c>
      <c r="H144" s="11">
        <v>0</v>
      </c>
      <c r="I144" s="11">
        <v>0</v>
      </c>
      <c r="J144" s="11">
        <v>0</v>
      </c>
      <c r="K144" s="11">
        <v>0</v>
      </c>
      <c r="L144" s="11">
        <v>0</v>
      </c>
      <c r="M144" s="11">
        <v>0</v>
      </c>
      <c r="N144" s="11">
        <v>0</v>
      </c>
      <c r="O144" s="11">
        <v>0</v>
      </c>
      <c r="P144" s="11">
        <v>0</v>
      </c>
      <c r="Q144" s="11">
        <v>0</v>
      </c>
      <c r="R144" s="11">
        <v>0</v>
      </c>
      <c r="S144" s="11">
        <v>0</v>
      </c>
      <c r="T144" s="11">
        <v>0</v>
      </c>
      <c r="U144" s="11">
        <v>0</v>
      </c>
      <c r="V144" s="11">
        <v>0</v>
      </c>
      <c r="W144" s="11">
        <v>0</v>
      </c>
      <c r="X144" s="11">
        <v>0</v>
      </c>
      <c r="Y144" s="11">
        <v>0</v>
      </c>
      <c r="Z144" s="11">
        <v>4</v>
      </c>
      <c r="AA144" s="11">
        <v>0</v>
      </c>
      <c r="AB144" s="11">
        <v>0</v>
      </c>
      <c r="AC144" s="11">
        <v>0</v>
      </c>
      <c r="AD144" s="11">
        <v>0</v>
      </c>
      <c r="AE144" s="11">
        <v>0</v>
      </c>
      <c r="AF144" s="11">
        <v>0</v>
      </c>
      <c r="AG144" s="11">
        <v>0</v>
      </c>
      <c r="AH144" s="11">
        <v>3</v>
      </c>
      <c r="AI144" s="11">
        <v>1</v>
      </c>
      <c r="AJ144" s="11">
        <v>0</v>
      </c>
      <c r="AK144" s="11">
        <v>0</v>
      </c>
      <c r="AL144" s="11">
        <v>0</v>
      </c>
      <c r="AM144" s="11">
        <v>0</v>
      </c>
      <c r="AN144" s="11">
        <v>0</v>
      </c>
      <c r="AO144" s="11">
        <v>0</v>
      </c>
      <c r="AP144" s="11">
        <v>0</v>
      </c>
      <c r="AQ144" s="11">
        <v>0</v>
      </c>
      <c r="AR144" s="11">
        <v>0</v>
      </c>
      <c r="AS144" s="11">
        <v>0</v>
      </c>
      <c r="AT144" s="11">
        <v>1</v>
      </c>
      <c r="AU144" s="11">
        <v>0</v>
      </c>
      <c r="AV144" s="11">
        <v>0</v>
      </c>
      <c r="AW144" s="11">
        <v>3</v>
      </c>
      <c r="AX144" s="11">
        <v>3</v>
      </c>
      <c r="AY144" s="11">
        <v>0</v>
      </c>
      <c r="AZ144" s="11">
        <v>0</v>
      </c>
      <c r="BA144" s="11">
        <v>0</v>
      </c>
      <c r="BB144" s="11">
        <v>0</v>
      </c>
      <c r="BC144" s="11">
        <v>0</v>
      </c>
      <c r="BD144" s="11">
        <v>0</v>
      </c>
      <c r="BE144" s="11">
        <v>1</v>
      </c>
      <c r="BF144" s="11">
        <v>0</v>
      </c>
      <c r="BG144" s="11">
        <v>1</v>
      </c>
      <c r="BH144" s="11">
        <v>0</v>
      </c>
      <c r="BI144" s="11">
        <v>2</v>
      </c>
      <c r="BJ144" s="11">
        <v>0</v>
      </c>
      <c r="BK144" s="11">
        <v>4</v>
      </c>
      <c r="BL144" s="11">
        <v>0</v>
      </c>
      <c r="BM144" s="11">
        <v>0</v>
      </c>
      <c r="BN144" s="11">
        <v>0</v>
      </c>
      <c r="BO144" s="11">
        <v>0</v>
      </c>
      <c r="BP144" s="11">
        <v>9</v>
      </c>
      <c r="BQ144" s="11">
        <v>1</v>
      </c>
      <c r="BR144" s="11">
        <v>2</v>
      </c>
      <c r="BS144" s="11">
        <v>3</v>
      </c>
      <c r="BT144" s="11">
        <v>5</v>
      </c>
      <c r="BU144" s="11">
        <v>2</v>
      </c>
      <c r="BV144" s="11">
        <v>5</v>
      </c>
      <c r="BW144" s="11">
        <v>11</v>
      </c>
      <c r="BX144" s="11">
        <v>2</v>
      </c>
      <c r="BY144" s="11">
        <v>1</v>
      </c>
      <c r="CA144"/>
      <c r="CB144" s="11">
        <v>4</v>
      </c>
      <c r="CD144" s="11">
        <v>2</v>
      </c>
      <c r="CE144" s="63">
        <v>2</v>
      </c>
      <c r="CH144">
        <v>1</v>
      </c>
      <c r="CI144"/>
      <c r="CM144"/>
      <c r="CQ144"/>
      <c r="CU144"/>
      <c r="CV144" s="20"/>
      <c r="CW144">
        <v>5</v>
      </c>
      <c r="CY144" s="20"/>
      <c r="DB144" s="20">
        <v>2</v>
      </c>
      <c r="DC144"/>
      <c r="DG144"/>
      <c r="DK144"/>
    </row>
    <row r="145" spans="1:115" x14ac:dyDescent="0.2">
      <c r="A145" s="2"/>
      <c r="D145" s="20" t="s">
        <v>314</v>
      </c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  <c r="AF145" s="11"/>
      <c r="AG145" s="11"/>
      <c r="AH145" s="11"/>
      <c r="AI145" s="11"/>
      <c r="AJ145" s="11"/>
      <c r="AK145" s="11"/>
      <c r="AL145" s="11"/>
      <c r="AM145" s="11"/>
      <c r="AN145" s="11"/>
      <c r="AO145" s="11"/>
      <c r="AP145" s="11"/>
      <c r="AQ145" s="11"/>
      <c r="AR145" s="11"/>
      <c r="AS145" s="11"/>
      <c r="AT145" s="11"/>
      <c r="AU145" s="11"/>
      <c r="AV145" s="11"/>
      <c r="AW145" s="11"/>
      <c r="AX145" s="11"/>
      <c r="AY145" s="11"/>
      <c r="AZ145" s="11"/>
      <c r="BA145" s="11"/>
      <c r="BB145" s="11"/>
      <c r="BC145" s="11"/>
      <c r="BD145" s="11"/>
      <c r="BE145" s="11"/>
      <c r="BF145" s="11"/>
      <c r="BG145" s="11"/>
      <c r="BH145" s="11"/>
      <c r="BI145" s="11"/>
      <c r="BJ145" s="11"/>
      <c r="BK145" s="11"/>
      <c r="BL145" s="11"/>
      <c r="BM145" s="11"/>
      <c r="BN145" s="11"/>
      <c r="BO145" s="11"/>
      <c r="BP145" s="11"/>
      <c r="BQ145" s="11"/>
      <c r="BR145" s="11"/>
      <c r="BS145" s="11"/>
      <c r="BT145" s="11"/>
      <c r="BU145" s="11"/>
      <c r="BV145" s="11"/>
      <c r="BW145" s="11"/>
      <c r="BX145" s="11"/>
      <c r="BY145" s="11"/>
      <c r="CA145"/>
      <c r="CB145" s="11"/>
      <c r="CD145" s="11"/>
      <c r="CE145" s="63"/>
      <c r="CI145"/>
      <c r="CK145">
        <v>1</v>
      </c>
      <c r="CM145"/>
      <c r="CQ145"/>
      <c r="CU145"/>
      <c r="CV145" s="20"/>
      <c r="CY145" s="20"/>
      <c r="DC145"/>
      <c r="DG145"/>
      <c r="DK145"/>
    </row>
    <row r="146" spans="1:115" x14ac:dyDescent="0.2">
      <c r="A146" s="2"/>
      <c r="D146" s="20" t="s">
        <v>286</v>
      </c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11"/>
      <c r="AG146" s="11"/>
      <c r="AH146" s="11"/>
      <c r="AI146" s="11"/>
      <c r="AJ146" s="11"/>
      <c r="AK146" s="11"/>
      <c r="AL146" s="11"/>
      <c r="AM146" s="11"/>
      <c r="AN146" s="11"/>
      <c r="AO146" s="11"/>
      <c r="AP146" s="11"/>
      <c r="AQ146" s="11"/>
      <c r="AR146" s="11"/>
      <c r="AS146" s="11"/>
      <c r="AT146" s="11"/>
      <c r="AU146" s="11"/>
      <c r="AV146" s="11"/>
      <c r="AW146" s="11"/>
      <c r="AX146" s="11"/>
      <c r="AY146" s="11"/>
      <c r="AZ146" s="11"/>
      <c r="BA146" s="11"/>
      <c r="BB146" s="11"/>
      <c r="BC146" s="11"/>
      <c r="BD146" s="11"/>
      <c r="BE146" s="11"/>
      <c r="BF146" s="11"/>
      <c r="BG146" s="11"/>
      <c r="BH146" s="11"/>
      <c r="BI146" s="11"/>
      <c r="BJ146" s="11"/>
      <c r="BK146" s="11"/>
      <c r="BL146" s="11"/>
      <c r="BM146" s="11"/>
      <c r="BN146" s="11"/>
      <c r="BO146" s="11"/>
      <c r="BP146" s="11"/>
      <c r="BQ146" s="11"/>
      <c r="BR146" s="11"/>
      <c r="BS146" s="11"/>
      <c r="BT146" s="11"/>
      <c r="BU146" s="11"/>
      <c r="BV146" s="11"/>
      <c r="BW146" s="11"/>
      <c r="BX146" s="11"/>
      <c r="BY146" s="11"/>
      <c r="CA146"/>
      <c r="CB146" s="11"/>
      <c r="CD146" s="11"/>
      <c r="CE146" s="63"/>
      <c r="CI146"/>
      <c r="CM146"/>
      <c r="CQ146"/>
      <c r="CU146"/>
      <c r="CV146" s="20"/>
      <c r="CY146" s="20"/>
      <c r="DC146"/>
      <c r="DG146"/>
      <c r="DK146"/>
    </row>
    <row r="147" spans="1:115" x14ac:dyDescent="0.2">
      <c r="A147" t="s">
        <v>118</v>
      </c>
      <c r="B147" s="28" t="s">
        <v>132</v>
      </c>
      <c r="C147" s="28"/>
      <c r="D147" s="20" t="s">
        <v>174</v>
      </c>
      <c r="E147" s="11">
        <v>0</v>
      </c>
      <c r="F147" s="11">
        <v>0</v>
      </c>
      <c r="G147" s="11">
        <v>0</v>
      </c>
      <c r="H147" s="11">
        <v>1</v>
      </c>
      <c r="I147" s="11">
        <v>3</v>
      </c>
      <c r="J147" s="11">
        <v>0</v>
      </c>
      <c r="K147" s="11">
        <v>5</v>
      </c>
      <c r="L147" s="11">
        <v>6</v>
      </c>
      <c r="M147" s="11">
        <v>4</v>
      </c>
      <c r="N147" s="11">
        <v>0</v>
      </c>
      <c r="O147" s="11">
        <v>0</v>
      </c>
      <c r="P147" s="11">
        <v>0</v>
      </c>
      <c r="Q147" s="11">
        <v>6</v>
      </c>
      <c r="R147" s="11">
        <v>1</v>
      </c>
      <c r="S147" s="11">
        <v>7</v>
      </c>
      <c r="T147" s="11">
        <v>0</v>
      </c>
      <c r="U147" s="11">
        <v>2</v>
      </c>
      <c r="V147" s="11">
        <v>0</v>
      </c>
      <c r="W147" s="11">
        <v>6</v>
      </c>
      <c r="X147" s="11">
        <v>16</v>
      </c>
      <c r="Y147" s="11">
        <v>0</v>
      </c>
      <c r="Z147" s="11">
        <v>0</v>
      </c>
      <c r="AA147" s="11">
        <v>2</v>
      </c>
      <c r="AB147" s="11">
        <v>0</v>
      </c>
      <c r="AC147" s="11">
        <v>3</v>
      </c>
      <c r="AD147" s="11">
        <v>6</v>
      </c>
      <c r="AE147" s="11">
        <v>2</v>
      </c>
      <c r="AF147" s="11">
        <v>10</v>
      </c>
      <c r="AG147" s="11">
        <v>5</v>
      </c>
      <c r="AH147" s="11">
        <v>8</v>
      </c>
      <c r="AI147" s="11">
        <v>14</v>
      </c>
      <c r="AJ147" s="11">
        <v>3</v>
      </c>
      <c r="AK147" s="11">
        <v>4</v>
      </c>
      <c r="AL147" s="11">
        <v>4</v>
      </c>
      <c r="AM147" s="11">
        <v>8</v>
      </c>
      <c r="AN147" s="11">
        <v>4</v>
      </c>
      <c r="AO147" s="11">
        <v>5</v>
      </c>
      <c r="AP147" s="11">
        <v>4</v>
      </c>
      <c r="AQ147" s="11">
        <v>2</v>
      </c>
      <c r="AR147" s="11">
        <v>0</v>
      </c>
      <c r="AS147" s="11">
        <v>2</v>
      </c>
      <c r="AT147" s="11">
        <v>5</v>
      </c>
      <c r="AU147" s="11">
        <v>6</v>
      </c>
      <c r="AV147" s="11">
        <v>9</v>
      </c>
      <c r="AW147" s="11">
        <v>6</v>
      </c>
      <c r="AX147" s="11">
        <v>8</v>
      </c>
      <c r="AY147" s="11">
        <v>2</v>
      </c>
      <c r="AZ147" s="11">
        <v>9</v>
      </c>
      <c r="BA147" s="11">
        <v>3</v>
      </c>
      <c r="BB147" s="11">
        <v>1</v>
      </c>
      <c r="BC147" s="11">
        <v>0</v>
      </c>
      <c r="BD147" s="11">
        <v>3</v>
      </c>
      <c r="BE147" s="11">
        <v>4</v>
      </c>
      <c r="BF147" s="11">
        <v>5</v>
      </c>
      <c r="BG147" s="11">
        <v>6</v>
      </c>
      <c r="BH147" s="11">
        <v>10</v>
      </c>
      <c r="BI147" s="11">
        <v>7</v>
      </c>
      <c r="BJ147" s="11">
        <v>15</v>
      </c>
      <c r="BK147" s="11">
        <v>22</v>
      </c>
      <c r="BL147" s="11">
        <v>14</v>
      </c>
      <c r="BM147" s="11">
        <v>14</v>
      </c>
      <c r="BN147" s="11">
        <v>10</v>
      </c>
      <c r="BO147" s="11">
        <v>5</v>
      </c>
      <c r="BP147" s="11">
        <v>3</v>
      </c>
      <c r="BQ147" s="11">
        <v>4</v>
      </c>
      <c r="BR147" s="11">
        <v>7</v>
      </c>
      <c r="BS147" s="11">
        <v>8</v>
      </c>
      <c r="BT147" s="11">
        <v>10</v>
      </c>
      <c r="BU147" s="11">
        <v>13</v>
      </c>
      <c r="BV147" s="11">
        <v>3</v>
      </c>
      <c r="BW147" s="11">
        <v>2</v>
      </c>
      <c r="BX147" s="11">
        <v>12</v>
      </c>
      <c r="BY147" s="11">
        <v>10</v>
      </c>
      <c r="BZ147" s="11">
        <v>7</v>
      </c>
      <c r="CA147" s="11">
        <v>17</v>
      </c>
      <c r="CB147" s="11">
        <v>11</v>
      </c>
      <c r="CC147" s="11">
        <v>11</v>
      </c>
      <c r="CD147" s="11">
        <v>19</v>
      </c>
      <c r="CE147" s="63">
        <v>12</v>
      </c>
      <c r="CF147">
        <v>14</v>
      </c>
      <c r="CG147">
        <v>3</v>
      </c>
      <c r="CH147">
        <v>10</v>
      </c>
      <c r="CI147">
        <v>27</v>
      </c>
      <c r="CJ147">
        <v>15</v>
      </c>
      <c r="CK147">
        <v>23</v>
      </c>
      <c r="CL147">
        <v>20</v>
      </c>
      <c r="CM147">
        <v>38</v>
      </c>
      <c r="CN147">
        <v>41</v>
      </c>
      <c r="CO147">
        <v>42</v>
      </c>
      <c r="CP147">
        <v>22</v>
      </c>
      <c r="CQ147">
        <v>16</v>
      </c>
      <c r="CR147">
        <v>18</v>
      </c>
      <c r="CS147">
        <v>10</v>
      </c>
      <c r="CT147">
        <v>20</v>
      </c>
      <c r="CU147">
        <v>9</v>
      </c>
      <c r="CV147" s="20">
        <v>14</v>
      </c>
      <c r="CW147">
        <v>19</v>
      </c>
      <c r="CX147">
        <v>15</v>
      </c>
      <c r="CY147" s="20">
        <v>15</v>
      </c>
      <c r="CZ147" s="20">
        <v>30</v>
      </c>
      <c r="DA147" s="20">
        <v>19</v>
      </c>
      <c r="DB147" s="20">
        <v>26</v>
      </c>
      <c r="DC147"/>
      <c r="DG147"/>
      <c r="DK147"/>
    </row>
    <row r="148" spans="1:115" x14ac:dyDescent="0.2">
      <c r="B148" s="20"/>
      <c r="C148" s="20"/>
      <c r="D148" s="49" t="s">
        <v>237</v>
      </c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  <c r="AF148" s="11"/>
      <c r="AG148" s="11"/>
      <c r="AH148" s="11"/>
      <c r="AI148" s="11"/>
      <c r="AJ148" s="11"/>
      <c r="AK148" s="11"/>
      <c r="AL148" s="11"/>
      <c r="AM148" s="11"/>
      <c r="AN148" s="11"/>
      <c r="AO148" s="11"/>
      <c r="AP148" s="11"/>
      <c r="AQ148" s="11"/>
      <c r="AR148" s="11"/>
      <c r="AS148" s="11"/>
      <c r="AT148" s="11"/>
      <c r="AU148" s="11"/>
      <c r="AV148" s="11"/>
      <c r="AW148" s="11"/>
      <c r="AX148" s="11"/>
      <c r="AY148" s="11"/>
      <c r="AZ148" s="11"/>
      <c r="BA148" s="11"/>
      <c r="BB148" s="11"/>
      <c r="BC148" s="11"/>
      <c r="BD148" s="11"/>
      <c r="BE148" s="11"/>
      <c r="BF148" s="11"/>
      <c r="BG148" s="11"/>
      <c r="BH148" s="11"/>
      <c r="BI148" s="11"/>
      <c r="BJ148" s="11"/>
      <c r="BK148" s="11"/>
      <c r="BL148" s="11"/>
      <c r="BM148" s="11"/>
      <c r="BN148" s="11"/>
      <c r="BO148" s="11"/>
      <c r="BP148" s="11"/>
      <c r="BQ148" s="11"/>
      <c r="BR148" s="11"/>
      <c r="BS148" s="11">
        <v>2</v>
      </c>
      <c r="BT148"/>
      <c r="BX148"/>
      <c r="BY148" s="11"/>
      <c r="CA148"/>
      <c r="CE148"/>
      <c r="CI148">
        <v>1</v>
      </c>
      <c r="CM148"/>
      <c r="CQ148"/>
      <c r="CU148"/>
      <c r="CV148" s="20"/>
      <c r="CY148" s="20"/>
      <c r="DC148"/>
      <c r="DG148"/>
      <c r="DK148"/>
    </row>
    <row r="149" spans="1:115" x14ac:dyDescent="0.2">
      <c r="D149" s="21" t="s">
        <v>158</v>
      </c>
      <c r="E149" s="11">
        <v>0</v>
      </c>
      <c r="F149" s="11">
        <v>0</v>
      </c>
      <c r="G149" s="11">
        <v>0</v>
      </c>
      <c r="H149" s="11">
        <v>0</v>
      </c>
      <c r="I149" s="11">
        <v>0</v>
      </c>
      <c r="J149" s="11">
        <v>0</v>
      </c>
      <c r="K149" s="11">
        <v>0</v>
      </c>
      <c r="L149" s="11">
        <v>0</v>
      </c>
      <c r="M149" s="11">
        <v>0</v>
      </c>
      <c r="N149" s="11">
        <v>0</v>
      </c>
      <c r="O149" s="11">
        <v>0</v>
      </c>
      <c r="P149" s="11">
        <v>0</v>
      </c>
      <c r="Q149" s="11">
        <v>0</v>
      </c>
      <c r="R149" s="11">
        <v>0</v>
      </c>
      <c r="S149" s="11">
        <v>0</v>
      </c>
      <c r="T149" s="11">
        <v>0</v>
      </c>
      <c r="U149" s="11">
        <v>0</v>
      </c>
      <c r="V149" s="11">
        <v>0</v>
      </c>
      <c r="W149" s="11">
        <v>0</v>
      </c>
      <c r="X149" s="11">
        <v>0</v>
      </c>
      <c r="Y149" s="11">
        <v>0</v>
      </c>
      <c r="Z149" s="11">
        <v>0</v>
      </c>
      <c r="AA149" s="11">
        <v>0</v>
      </c>
      <c r="AB149" s="11">
        <v>0</v>
      </c>
      <c r="AC149" s="11">
        <v>0</v>
      </c>
      <c r="AD149" s="11">
        <v>2</v>
      </c>
      <c r="AE149" s="11">
        <v>0</v>
      </c>
      <c r="AF149" s="11">
        <v>0</v>
      </c>
      <c r="AG149" s="11">
        <v>0</v>
      </c>
      <c r="AH149" s="11">
        <v>0</v>
      </c>
      <c r="AI149" s="11">
        <v>0</v>
      </c>
      <c r="AJ149" s="11">
        <v>0</v>
      </c>
      <c r="AK149" s="11">
        <v>0</v>
      </c>
      <c r="AL149" s="11">
        <v>0</v>
      </c>
      <c r="AM149" s="11">
        <v>0</v>
      </c>
      <c r="AN149" s="11">
        <v>0</v>
      </c>
      <c r="AO149" s="11">
        <v>0</v>
      </c>
      <c r="AP149" s="11">
        <v>0</v>
      </c>
      <c r="AQ149" s="11">
        <v>0</v>
      </c>
      <c r="AR149" s="11">
        <v>0</v>
      </c>
      <c r="AS149" s="11">
        <v>0</v>
      </c>
      <c r="AT149" s="11">
        <v>0</v>
      </c>
      <c r="AU149" s="11">
        <v>0</v>
      </c>
      <c r="AV149" s="11">
        <v>0</v>
      </c>
      <c r="AW149" s="11">
        <v>0</v>
      </c>
      <c r="AX149" s="11">
        <v>0</v>
      </c>
      <c r="AY149" s="11">
        <v>0</v>
      </c>
      <c r="AZ149" s="11">
        <v>0</v>
      </c>
      <c r="BA149" s="11">
        <v>0</v>
      </c>
      <c r="BB149" s="11">
        <v>0</v>
      </c>
      <c r="BC149" s="11">
        <v>0</v>
      </c>
      <c r="BD149" s="11">
        <v>0</v>
      </c>
      <c r="BE149" s="11">
        <v>0</v>
      </c>
      <c r="BF149" s="11">
        <v>0</v>
      </c>
      <c r="BG149" s="11">
        <v>0</v>
      </c>
      <c r="BH149" s="11">
        <v>0</v>
      </c>
      <c r="BI149" s="11">
        <v>0</v>
      </c>
      <c r="BJ149" s="11">
        <v>0</v>
      </c>
      <c r="BK149" s="11">
        <v>1</v>
      </c>
      <c r="BL149" s="11">
        <v>0</v>
      </c>
      <c r="BM149" s="11">
        <v>0</v>
      </c>
      <c r="BN149" s="11">
        <v>0</v>
      </c>
      <c r="BO149" s="11">
        <v>0</v>
      </c>
      <c r="BP149"/>
      <c r="BT149"/>
      <c r="BX149"/>
      <c r="CA149"/>
      <c r="CE149"/>
      <c r="CI149"/>
      <c r="CM149"/>
      <c r="CQ149"/>
      <c r="CU149"/>
      <c r="CV149" s="20"/>
      <c r="CY149" s="20"/>
      <c r="DC149"/>
      <c r="DG149"/>
      <c r="DK149"/>
    </row>
    <row r="150" spans="1:115" x14ac:dyDescent="0.2">
      <c r="D150" s="49" t="s">
        <v>297</v>
      </c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  <c r="AF150" s="11"/>
      <c r="AG150" s="11"/>
      <c r="AH150" s="11"/>
      <c r="AI150" s="11"/>
      <c r="AJ150" s="11"/>
      <c r="AK150" s="11"/>
      <c r="AL150" s="11"/>
      <c r="AM150" s="11"/>
      <c r="AN150" s="11"/>
      <c r="AO150" s="11"/>
      <c r="AP150" s="11"/>
      <c r="AQ150" s="11"/>
      <c r="AR150" s="11"/>
      <c r="AS150" s="11"/>
      <c r="AT150" s="11"/>
      <c r="AU150" s="11"/>
      <c r="AV150" s="11"/>
      <c r="AW150" s="11"/>
      <c r="AX150" s="11"/>
      <c r="AY150" s="11"/>
      <c r="AZ150" s="11"/>
      <c r="BA150" s="11"/>
      <c r="BB150" s="11"/>
      <c r="BC150" s="11"/>
      <c r="BD150" s="11"/>
      <c r="BE150" s="11"/>
      <c r="BF150" s="11"/>
      <c r="BG150" s="11"/>
      <c r="BH150" s="11"/>
      <c r="BI150" s="11"/>
      <c r="BJ150" s="11"/>
      <c r="BK150" s="11"/>
      <c r="BL150" s="11"/>
      <c r="BM150" s="11"/>
      <c r="BN150" s="11"/>
      <c r="BO150" s="11"/>
      <c r="BP150"/>
      <c r="BT150"/>
      <c r="BX150"/>
      <c r="CA150"/>
      <c r="CE150"/>
      <c r="CI150"/>
      <c r="CM150"/>
      <c r="CQ150"/>
      <c r="CU150"/>
      <c r="CV150" s="20"/>
      <c r="CY150" s="20"/>
      <c r="DC150"/>
      <c r="DG150"/>
      <c r="DK150"/>
    </row>
    <row r="151" spans="1:115" x14ac:dyDescent="0.2">
      <c r="A151" t="s">
        <v>117</v>
      </c>
      <c r="B151" s="36" t="s">
        <v>136</v>
      </c>
      <c r="C151" s="36"/>
      <c r="D151" s="20" t="s">
        <v>175</v>
      </c>
      <c r="E151" s="11">
        <v>0</v>
      </c>
      <c r="F151" s="11">
        <v>0</v>
      </c>
      <c r="G151" s="11">
        <v>0</v>
      </c>
      <c r="H151" s="11">
        <v>2</v>
      </c>
      <c r="I151" s="11">
        <v>4</v>
      </c>
      <c r="J151" s="11">
        <v>2</v>
      </c>
      <c r="K151" s="11">
        <v>1</v>
      </c>
      <c r="L151" s="11">
        <v>3</v>
      </c>
      <c r="M151" s="11">
        <v>5</v>
      </c>
      <c r="N151" s="11">
        <v>5</v>
      </c>
      <c r="O151" s="11">
        <v>0</v>
      </c>
      <c r="P151" s="11">
        <v>9</v>
      </c>
      <c r="Q151" s="11">
        <v>13</v>
      </c>
      <c r="R151" s="11">
        <v>12</v>
      </c>
      <c r="S151" s="11">
        <v>13</v>
      </c>
      <c r="T151" s="11">
        <v>3</v>
      </c>
      <c r="U151" s="11">
        <v>26</v>
      </c>
      <c r="V151" s="11">
        <v>22</v>
      </c>
      <c r="W151" s="11">
        <v>9</v>
      </c>
      <c r="X151" s="11">
        <v>7</v>
      </c>
      <c r="Y151" s="11">
        <v>20</v>
      </c>
      <c r="Z151" s="11">
        <v>18</v>
      </c>
      <c r="AA151" s="11">
        <v>17</v>
      </c>
      <c r="AB151" s="11">
        <v>8</v>
      </c>
      <c r="AC151" s="11">
        <v>24</v>
      </c>
      <c r="AD151" s="11">
        <v>15</v>
      </c>
      <c r="AE151" s="11">
        <v>15</v>
      </c>
      <c r="AF151" s="11">
        <v>20</v>
      </c>
      <c r="AG151" s="11">
        <v>32</v>
      </c>
      <c r="AH151" s="11">
        <v>26</v>
      </c>
      <c r="AI151" s="11">
        <v>22</v>
      </c>
      <c r="AJ151" s="11">
        <v>6</v>
      </c>
      <c r="AK151" s="11">
        <v>16</v>
      </c>
      <c r="AL151" s="11">
        <v>25</v>
      </c>
      <c r="AM151" s="11">
        <v>24</v>
      </c>
      <c r="AN151" s="11">
        <v>14</v>
      </c>
      <c r="AO151" s="11">
        <v>17</v>
      </c>
      <c r="AP151" s="11">
        <v>7</v>
      </c>
      <c r="AQ151" s="11">
        <v>19</v>
      </c>
      <c r="AR151" s="11">
        <v>12</v>
      </c>
      <c r="AS151" s="11">
        <v>8</v>
      </c>
      <c r="AT151" s="11">
        <v>31</v>
      </c>
      <c r="AU151" s="11">
        <v>16</v>
      </c>
      <c r="AV151" s="11">
        <v>19</v>
      </c>
      <c r="AW151" s="11">
        <v>16</v>
      </c>
      <c r="AX151" s="11">
        <v>2</v>
      </c>
      <c r="AY151" s="11">
        <v>20</v>
      </c>
      <c r="AZ151" s="11">
        <v>43</v>
      </c>
      <c r="BA151" s="11">
        <v>21</v>
      </c>
      <c r="BB151" s="11">
        <v>21</v>
      </c>
      <c r="BC151" s="11">
        <v>43</v>
      </c>
      <c r="BD151" s="11">
        <v>35</v>
      </c>
      <c r="BE151" s="11">
        <v>11</v>
      </c>
      <c r="BF151" s="11">
        <v>31</v>
      </c>
      <c r="BG151" s="11">
        <v>19</v>
      </c>
      <c r="BH151" s="11">
        <v>22</v>
      </c>
      <c r="BI151" s="11">
        <v>17</v>
      </c>
      <c r="BJ151" s="11">
        <v>21</v>
      </c>
      <c r="BK151" s="11">
        <v>28</v>
      </c>
      <c r="BL151" s="11">
        <v>50</v>
      </c>
      <c r="BM151" s="11">
        <v>24</v>
      </c>
      <c r="BN151" s="11">
        <v>35</v>
      </c>
      <c r="BO151" s="11">
        <v>38</v>
      </c>
      <c r="BP151" s="11">
        <v>20</v>
      </c>
      <c r="BQ151" s="11">
        <v>21</v>
      </c>
      <c r="BR151" s="11">
        <v>16</v>
      </c>
      <c r="BS151" s="11">
        <v>27</v>
      </c>
      <c r="BT151" s="11">
        <v>22</v>
      </c>
      <c r="BU151" s="11">
        <v>36</v>
      </c>
      <c r="BV151" s="11">
        <v>49</v>
      </c>
      <c r="BW151" s="11">
        <v>38</v>
      </c>
      <c r="BX151" s="11">
        <v>15</v>
      </c>
      <c r="BY151" s="11">
        <v>14</v>
      </c>
      <c r="BZ151" s="11">
        <v>27</v>
      </c>
      <c r="CA151" s="11">
        <v>36</v>
      </c>
      <c r="CB151" s="11">
        <v>24</v>
      </c>
      <c r="CC151" s="11">
        <v>37</v>
      </c>
      <c r="CD151" s="11">
        <v>14</v>
      </c>
      <c r="CE151" s="63">
        <v>62</v>
      </c>
      <c r="CF151">
        <v>29</v>
      </c>
      <c r="CG151">
        <v>22</v>
      </c>
      <c r="CH151">
        <v>20</v>
      </c>
      <c r="CI151">
        <v>20</v>
      </c>
      <c r="CJ151">
        <v>20</v>
      </c>
      <c r="CK151">
        <v>28</v>
      </c>
      <c r="CL151">
        <v>39</v>
      </c>
      <c r="CM151">
        <v>61</v>
      </c>
      <c r="CN151">
        <v>40</v>
      </c>
      <c r="CO151">
        <v>35</v>
      </c>
      <c r="CP151">
        <v>45</v>
      </c>
      <c r="CQ151">
        <v>37</v>
      </c>
      <c r="CR151">
        <v>39</v>
      </c>
      <c r="CS151">
        <v>26</v>
      </c>
      <c r="CT151">
        <v>27</v>
      </c>
      <c r="CU151">
        <v>58</v>
      </c>
      <c r="CV151" s="20">
        <v>34</v>
      </c>
      <c r="CW151">
        <v>27</v>
      </c>
      <c r="CX151">
        <v>57</v>
      </c>
      <c r="CY151" s="20">
        <v>38</v>
      </c>
      <c r="CZ151" s="20">
        <v>31</v>
      </c>
      <c r="DA151" s="20">
        <v>28</v>
      </c>
      <c r="DB151" s="20">
        <v>24</v>
      </c>
      <c r="DC151"/>
      <c r="DG151"/>
      <c r="DK151"/>
    </row>
    <row r="152" spans="1:115" x14ac:dyDescent="0.2">
      <c r="A152" s="2" t="s">
        <v>217</v>
      </c>
      <c r="B152" t="s">
        <v>309</v>
      </c>
      <c r="C152" s="20"/>
      <c r="D152" s="21" t="s">
        <v>215</v>
      </c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  <c r="AF152" s="11"/>
      <c r="AG152" s="11"/>
      <c r="AH152" s="11"/>
      <c r="AI152" s="11"/>
      <c r="AJ152" s="11"/>
      <c r="AK152" s="11"/>
      <c r="AL152" s="11"/>
      <c r="AM152" s="11"/>
      <c r="AN152" s="11"/>
      <c r="AO152" s="11"/>
      <c r="AP152" s="11"/>
      <c r="AQ152" s="11"/>
      <c r="AR152" s="11"/>
      <c r="AS152" s="11"/>
      <c r="AT152" s="11"/>
      <c r="AU152" s="11"/>
      <c r="AV152" s="11">
        <v>1</v>
      </c>
      <c r="AW152" s="11"/>
      <c r="AX152" s="11"/>
      <c r="AY152" s="11"/>
      <c r="AZ152" s="11"/>
      <c r="BA152" s="11"/>
      <c r="BB152" s="11"/>
      <c r="BC152" s="11"/>
      <c r="BD152" s="11"/>
      <c r="BE152" s="11"/>
      <c r="BF152" s="11"/>
      <c r="BG152" s="11"/>
      <c r="BH152" s="11"/>
      <c r="BI152" s="11"/>
      <c r="BJ152" s="11"/>
      <c r="BK152" s="11"/>
      <c r="BL152" s="11"/>
      <c r="BM152" s="11"/>
      <c r="BN152" s="11"/>
      <c r="BO152" s="11"/>
      <c r="BP152"/>
      <c r="BT152"/>
      <c r="BX152"/>
      <c r="CA152"/>
      <c r="CE152"/>
      <c r="CI152"/>
      <c r="CM152"/>
      <c r="CQ152"/>
      <c r="CU152"/>
      <c r="CV152" s="20"/>
      <c r="CY152" s="20"/>
      <c r="DC152"/>
      <c r="DG152"/>
      <c r="DK152"/>
    </row>
    <row r="153" spans="1:115" x14ac:dyDescent="0.2">
      <c r="A153" s="2" t="s">
        <v>217</v>
      </c>
      <c r="B153" t="s">
        <v>309</v>
      </c>
      <c r="C153" s="20"/>
      <c r="D153" s="21" t="s">
        <v>212</v>
      </c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  <c r="AE153" s="11"/>
      <c r="AF153" s="11"/>
      <c r="AG153" s="11"/>
      <c r="AH153" s="11"/>
      <c r="AI153" s="11"/>
      <c r="AJ153" s="11"/>
      <c r="AK153" s="11"/>
      <c r="AL153" s="11"/>
      <c r="AM153" s="11"/>
      <c r="AN153" s="11"/>
      <c r="AO153" s="11"/>
      <c r="AP153" s="11"/>
      <c r="AQ153" s="11"/>
      <c r="AR153" s="11"/>
      <c r="AS153" s="11"/>
      <c r="AT153" s="11">
        <v>1</v>
      </c>
      <c r="AU153" s="11">
        <v>0</v>
      </c>
      <c r="AV153" s="11"/>
      <c r="AW153" s="11"/>
      <c r="AX153" s="11"/>
      <c r="AY153" s="11"/>
      <c r="AZ153" s="11"/>
      <c r="BA153" s="11"/>
      <c r="BB153" s="11"/>
      <c r="BC153" s="11"/>
      <c r="BD153" s="11"/>
      <c r="BE153" s="11"/>
      <c r="BF153" s="11"/>
      <c r="BG153" s="11"/>
      <c r="BH153" s="11"/>
      <c r="BI153" s="11"/>
      <c r="BJ153" s="11"/>
      <c r="BK153" s="11"/>
      <c r="BL153" s="11"/>
      <c r="BM153" s="11"/>
      <c r="BN153" s="11"/>
      <c r="BO153" s="11"/>
      <c r="BP153"/>
      <c r="BT153"/>
      <c r="BX153"/>
      <c r="CA153"/>
      <c r="CE153">
        <v>1</v>
      </c>
      <c r="CI153"/>
      <c r="CM153"/>
      <c r="CQ153"/>
      <c r="CU153"/>
      <c r="CV153" s="20"/>
      <c r="CY153" s="20"/>
      <c r="DC153"/>
      <c r="DG153"/>
      <c r="DK153"/>
    </row>
    <row r="154" spans="1:115" x14ac:dyDescent="0.2">
      <c r="B154" s="20"/>
      <c r="C154" s="20"/>
      <c r="D154" s="21" t="s">
        <v>191</v>
      </c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  <c r="AD154" s="11"/>
      <c r="AE154" s="11"/>
      <c r="AF154" s="11"/>
      <c r="AG154" s="11"/>
      <c r="AH154" s="11"/>
      <c r="AI154" s="11"/>
      <c r="AJ154" s="11">
        <v>1</v>
      </c>
      <c r="AK154" s="11">
        <v>0</v>
      </c>
      <c r="AL154" s="11"/>
      <c r="AM154" s="11"/>
      <c r="AN154" s="11"/>
      <c r="AO154" s="11"/>
      <c r="AP154" s="11"/>
      <c r="AQ154" s="11">
        <v>0</v>
      </c>
      <c r="AR154" s="11">
        <v>0</v>
      </c>
      <c r="AS154" s="11">
        <v>0</v>
      </c>
      <c r="AT154" s="11">
        <v>0</v>
      </c>
      <c r="AU154" s="11">
        <v>0</v>
      </c>
      <c r="AV154" s="11">
        <v>0</v>
      </c>
      <c r="AW154" s="11">
        <v>0</v>
      </c>
      <c r="AX154" s="11">
        <v>0</v>
      </c>
      <c r="AY154" s="11">
        <v>0</v>
      </c>
      <c r="AZ154" s="11">
        <v>0</v>
      </c>
      <c r="BA154" s="11">
        <v>0</v>
      </c>
      <c r="BB154" s="11">
        <v>0</v>
      </c>
      <c r="BC154" s="11">
        <v>0</v>
      </c>
      <c r="BD154" s="11">
        <v>0</v>
      </c>
      <c r="BE154" s="11">
        <v>0</v>
      </c>
      <c r="BF154" s="11">
        <v>0</v>
      </c>
      <c r="BG154" s="11">
        <v>0</v>
      </c>
      <c r="BH154" s="11">
        <v>0</v>
      </c>
      <c r="BI154" s="11">
        <v>0</v>
      </c>
      <c r="BJ154" s="11">
        <v>0</v>
      </c>
      <c r="BK154" s="11">
        <v>0</v>
      </c>
      <c r="BL154" s="11">
        <v>0</v>
      </c>
      <c r="BM154" s="11">
        <v>0</v>
      </c>
      <c r="BN154" s="11">
        <v>0</v>
      </c>
      <c r="BO154" s="11">
        <v>0</v>
      </c>
      <c r="BP154"/>
      <c r="BT154"/>
      <c r="BX154"/>
      <c r="CA154"/>
      <c r="CE154"/>
      <c r="CI154"/>
      <c r="CM154"/>
      <c r="CQ154"/>
      <c r="CU154"/>
      <c r="CV154" s="20"/>
      <c r="CY154" s="20"/>
      <c r="DC154"/>
      <c r="DG154"/>
      <c r="DK154"/>
    </row>
    <row r="155" spans="1:115" x14ac:dyDescent="0.2">
      <c r="A155" s="2" t="s">
        <v>217</v>
      </c>
      <c r="B155" t="s">
        <v>308</v>
      </c>
      <c r="D155" s="21" t="s">
        <v>73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  <c r="J155" s="11">
        <v>0</v>
      </c>
      <c r="K155" s="11">
        <v>0</v>
      </c>
      <c r="L155" s="11">
        <v>0</v>
      </c>
      <c r="M155" s="11">
        <v>0</v>
      </c>
      <c r="N155" s="11">
        <v>0</v>
      </c>
      <c r="O155" s="11">
        <v>0</v>
      </c>
      <c r="P155" s="11">
        <v>0</v>
      </c>
      <c r="Q155" s="11">
        <v>1</v>
      </c>
      <c r="R155" s="11">
        <v>0</v>
      </c>
      <c r="S155" s="11">
        <v>0</v>
      </c>
      <c r="T155" s="11">
        <v>0</v>
      </c>
      <c r="U155" s="11">
        <v>0</v>
      </c>
      <c r="V155" s="11">
        <v>0</v>
      </c>
      <c r="W155" s="11">
        <v>0</v>
      </c>
      <c r="X155" s="11">
        <v>0</v>
      </c>
      <c r="Y155" s="11">
        <v>0</v>
      </c>
      <c r="Z155" s="11">
        <v>0</v>
      </c>
      <c r="AA155" s="11">
        <v>0</v>
      </c>
      <c r="AB155" s="11">
        <v>0</v>
      </c>
      <c r="AC155" s="11">
        <v>0</v>
      </c>
      <c r="AD155" s="11">
        <v>0</v>
      </c>
      <c r="AE155" s="11">
        <v>0</v>
      </c>
      <c r="AF155" s="11">
        <v>0</v>
      </c>
      <c r="AG155" s="11">
        <v>0</v>
      </c>
      <c r="AH155" s="11">
        <v>0</v>
      </c>
      <c r="AI155" s="11">
        <v>0</v>
      </c>
      <c r="AJ155" s="11">
        <v>0</v>
      </c>
      <c r="AK155" s="11">
        <v>0</v>
      </c>
      <c r="AL155" s="11">
        <v>0</v>
      </c>
      <c r="AM155" s="11">
        <v>0</v>
      </c>
      <c r="AN155" s="11">
        <v>0</v>
      </c>
      <c r="AO155" s="11">
        <v>0</v>
      </c>
      <c r="AP155" s="11">
        <v>0</v>
      </c>
      <c r="AQ155" s="11">
        <v>0</v>
      </c>
      <c r="AR155" s="11">
        <v>0</v>
      </c>
      <c r="AS155" s="11">
        <v>0</v>
      </c>
      <c r="AT155" s="11">
        <v>0</v>
      </c>
      <c r="AU155" s="11">
        <v>0</v>
      </c>
      <c r="AV155" s="11">
        <v>0</v>
      </c>
      <c r="AW155" s="11">
        <v>0</v>
      </c>
      <c r="AX155" s="11">
        <v>0</v>
      </c>
      <c r="AY155" s="11">
        <v>0</v>
      </c>
      <c r="AZ155" s="11">
        <v>0</v>
      </c>
      <c r="BA155" s="11">
        <v>0</v>
      </c>
      <c r="BB155" s="11">
        <v>0</v>
      </c>
      <c r="BC155" s="11">
        <v>0</v>
      </c>
      <c r="BD155" s="11">
        <v>0</v>
      </c>
      <c r="BE155" s="11">
        <v>0</v>
      </c>
      <c r="BF155" s="11">
        <v>0</v>
      </c>
      <c r="BG155" s="11">
        <v>0</v>
      </c>
      <c r="BH155" s="11">
        <v>0</v>
      </c>
      <c r="BI155" s="11">
        <v>0</v>
      </c>
      <c r="BJ155" s="11">
        <v>0</v>
      </c>
      <c r="BK155" s="11">
        <v>0</v>
      </c>
      <c r="BL155" s="11">
        <v>0</v>
      </c>
      <c r="BM155" s="11">
        <v>0</v>
      </c>
      <c r="BN155" s="11">
        <v>1</v>
      </c>
      <c r="BO155" s="11">
        <v>0</v>
      </c>
      <c r="BP155"/>
      <c r="BT155"/>
      <c r="BX155"/>
      <c r="CA155">
        <v>1</v>
      </c>
      <c r="CB155">
        <v>1</v>
      </c>
      <c r="CC155">
        <v>1</v>
      </c>
      <c r="CE155"/>
      <c r="CI155"/>
      <c r="CM155"/>
      <c r="CQ155"/>
      <c r="CU155"/>
      <c r="CV155" s="20"/>
      <c r="CY155" s="20"/>
      <c r="DC155"/>
      <c r="DG155"/>
      <c r="DK155"/>
    </row>
    <row r="156" spans="1:115" x14ac:dyDescent="0.2">
      <c r="A156" s="2" t="s">
        <v>217</v>
      </c>
      <c r="B156" t="s">
        <v>310</v>
      </c>
      <c r="D156" s="21" t="s">
        <v>74</v>
      </c>
      <c r="E156" s="11">
        <v>0</v>
      </c>
      <c r="F156" s="11">
        <v>0</v>
      </c>
      <c r="G156" s="11">
        <v>3</v>
      </c>
      <c r="H156" s="11">
        <v>0</v>
      </c>
      <c r="I156" s="11">
        <v>1</v>
      </c>
      <c r="J156" s="11">
        <v>2</v>
      </c>
      <c r="K156" s="11">
        <v>3</v>
      </c>
      <c r="L156" s="11">
        <v>0</v>
      </c>
      <c r="M156" s="11">
        <v>1</v>
      </c>
      <c r="N156" s="11">
        <v>3</v>
      </c>
      <c r="O156" s="11">
        <v>8</v>
      </c>
      <c r="P156" s="11">
        <v>11</v>
      </c>
      <c r="Q156" s="11">
        <v>4</v>
      </c>
      <c r="R156" s="11">
        <v>6</v>
      </c>
      <c r="S156" s="11">
        <v>2</v>
      </c>
      <c r="T156" s="11">
        <v>2</v>
      </c>
      <c r="U156" s="11">
        <v>7</v>
      </c>
      <c r="V156" s="11">
        <v>5</v>
      </c>
      <c r="W156" s="11">
        <v>0</v>
      </c>
      <c r="X156" s="11">
        <v>0</v>
      </c>
      <c r="Y156" s="11">
        <v>0</v>
      </c>
      <c r="Z156" s="11">
        <v>0</v>
      </c>
      <c r="AA156" s="11">
        <v>0</v>
      </c>
      <c r="AB156" s="11">
        <v>0</v>
      </c>
      <c r="AC156" s="11">
        <v>0</v>
      </c>
      <c r="AD156" s="11">
        <v>0</v>
      </c>
      <c r="AE156" s="11">
        <v>0</v>
      </c>
      <c r="AF156" s="11">
        <v>0</v>
      </c>
      <c r="AG156" s="11">
        <v>0</v>
      </c>
      <c r="AH156" s="11">
        <v>0</v>
      </c>
      <c r="AI156" s="11">
        <v>0</v>
      </c>
      <c r="AJ156" s="11">
        <v>0</v>
      </c>
      <c r="AK156" s="11">
        <v>0</v>
      </c>
      <c r="AL156" s="11">
        <v>0</v>
      </c>
      <c r="AM156" s="11">
        <v>0</v>
      </c>
      <c r="AN156" s="11">
        <v>0</v>
      </c>
      <c r="AO156" s="11">
        <v>1</v>
      </c>
      <c r="AP156" s="11">
        <v>0</v>
      </c>
      <c r="AQ156" s="11">
        <v>1</v>
      </c>
      <c r="AR156" s="11">
        <v>0</v>
      </c>
      <c r="AS156" s="11">
        <v>0</v>
      </c>
      <c r="AT156" s="11">
        <v>0</v>
      </c>
      <c r="AU156" s="11">
        <v>0</v>
      </c>
      <c r="AV156" s="11">
        <v>0</v>
      </c>
      <c r="AW156" s="11">
        <v>0</v>
      </c>
      <c r="AX156" s="11">
        <v>0</v>
      </c>
      <c r="AY156" s="11">
        <v>1</v>
      </c>
      <c r="AZ156" s="11">
        <v>0</v>
      </c>
      <c r="BA156" s="11">
        <v>0</v>
      </c>
      <c r="BB156" s="11">
        <v>0</v>
      </c>
      <c r="BC156" s="11">
        <v>0</v>
      </c>
      <c r="BD156" s="11">
        <v>0</v>
      </c>
      <c r="BE156" s="11">
        <v>0</v>
      </c>
      <c r="BF156" s="11">
        <v>0</v>
      </c>
      <c r="BG156" s="11">
        <v>0</v>
      </c>
      <c r="BH156" s="11">
        <v>0</v>
      </c>
      <c r="BI156" s="11">
        <v>0</v>
      </c>
      <c r="BJ156" s="11">
        <v>0</v>
      </c>
      <c r="BK156" s="11">
        <v>0</v>
      </c>
      <c r="BL156" s="11">
        <v>0</v>
      </c>
      <c r="BM156" s="11">
        <v>0</v>
      </c>
      <c r="BN156" s="11">
        <v>0</v>
      </c>
      <c r="BO156" s="11">
        <v>0</v>
      </c>
      <c r="BP156"/>
      <c r="BT156"/>
      <c r="BX156"/>
      <c r="CA156"/>
      <c r="CE156"/>
      <c r="CH156">
        <v>2</v>
      </c>
      <c r="CI156"/>
      <c r="CM156"/>
      <c r="CQ156"/>
      <c r="CU156"/>
      <c r="CV156" s="20"/>
      <c r="CY156" s="20"/>
      <c r="DC156"/>
      <c r="DG156"/>
      <c r="DK156"/>
    </row>
    <row r="157" spans="1:115" x14ac:dyDescent="0.2">
      <c r="A157" t="s">
        <v>121</v>
      </c>
      <c r="B157" s="26" t="s">
        <v>137</v>
      </c>
      <c r="C157" s="26"/>
      <c r="D157" s="20" t="s">
        <v>75</v>
      </c>
      <c r="E157" s="11">
        <v>0</v>
      </c>
      <c r="F157" s="11">
        <v>0</v>
      </c>
      <c r="G157" s="11">
        <v>10</v>
      </c>
      <c r="H157" s="11">
        <v>0</v>
      </c>
      <c r="I157" s="11">
        <v>0</v>
      </c>
      <c r="J157" s="11">
        <v>3</v>
      </c>
      <c r="K157" s="11">
        <v>17</v>
      </c>
      <c r="L157" s="11">
        <v>8</v>
      </c>
      <c r="M157" s="11">
        <v>9</v>
      </c>
      <c r="N157" s="11">
        <v>15</v>
      </c>
      <c r="O157" s="11">
        <v>7</v>
      </c>
      <c r="P157" s="11">
        <v>9</v>
      </c>
      <c r="Q157" s="11">
        <v>3</v>
      </c>
      <c r="R157" s="11">
        <v>17</v>
      </c>
      <c r="S157" s="11">
        <v>10</v>
      </c>
      <c r="T157" s="11">
        <v>6</v>
      </c>
      <c r="U157" s="11">
        <v>23</v>
      </c>
      <c r="V157" s="11">
        <v>12</v>
      </c>
      <c r="W157" s="11">
        <v>11</v>
      </c>
      <c r="X157" s="11">
        <v>31</v>
      </c>
      <c r="Y157" s="11">
        <v>20</v>
      </c>
      <c r="Z157" s="11">
        <v>34</v>
      </c>
      <c r="AA157" s="11">
        <v>33</v>
      </c>
      <c r="AB157" s="11">
        <v>13</v>
      </c>
      <c r="AC157" s="11">
        <v>48</v>
      </c>
      <c r="AD157" s="11">
        <v>3</v>
      </c>
      <c r="AE157" s="11">
        <v>37</v>
      </c>
      <c r="AF157" s="11">
        <v>44</v>
      </c>
      <c r="AG157" s="11">
        <v>22</v>
      </c>
      <c r="AH157" s="11">
        <v>20</v>
      </c>
      <c r="AI157" s="11">
        <v>31</v>
      </c>
      <c r="AJ157" s="11">
        <v>22</v>
      </c>
      <c r="AK157" s="11">
        <v>22</v>
      </c>
      <c r="AL157" s="11">
        <v>22</v>
      </c>
      <c r="AM157" s="11">
        <v>34</v>
      </c>
      <c r="AN157" s="11">
        <v>25</v>
      </c>
      <c r="AO157" s="11">
        <v>18</v>
      </c>
      <c r="AP157" s="11">
        <v>28</v>
      </c>
      <c r="AQ157" s="11">
        <v>59</v>
      </c>
      <c r="AR157" s="11">
        <v>9</v>
      </c>
      <c r="AS157" s="11">
        <v>15</v>
      </c>
      <c r="AT157" s="11">
        <v>13</v>
      </c>
      <c r="AU157" s="11">
        <v>4</v>
      </c>
      <c r="AV157" s="11">
        <v>5</v>
      </c>
      <c r="AW157" s="11">
        <v>27</v>
      </c>
      <c r="AX157" s="11">
        <v>19</v>
      </c>
      <c r="AY157" s="11">
        <v>10</v>
      </c>
      <c r="AZ157" s="11">
        <v>18</v>
      </c>
      <c r="BA157" s="11">
        <v>7</v>
      </c>
      <c r="BB157" s="11">
        <v>11</v>
      </c>
      <c r="BC157" s="11">
        <v>28</v>
      </c>
      <c r="BD157" s="11">
        <v>22</v>
      </c>
      <c r="BE157" s="11">
        <v>14</v>
      </c>
      <c r="BF157" s="11">
        <v>23</v>
      </c>
      <c r="BG157" s="11">
        <v>14</v>
      </c>
      <c r="BH157" s="11">
        <v>34</v>
      </c>
      <c r="BI157" s="11">
        <v>22</v>
      </c>
      <c r="BJ157" s="11">
        <v>21</v>
      </c>
      <c r="BK157" s="11">
        <v>26</v>
      </c>
      <c r="BL157" s="11">
        <v>16</v>
      </c>
      <c r="BM157" s="11">
        <v>12</v>
      </c>
      <c r="BN157" s="11">
        <v>26</v>
      </c>
      <c r="BO157" s="11">
        <v>44</v>
      </c>
      <c r="BP157" s="11">
        <v>13</v>
      </c>
      <c r="BQ157" s="11">
        <v>42</v>
      </c>
      <c r="BR157" s="11">
        <v>21</v>
      </c>
      <c r="BS157" s="11">
        <v>11</v>
      </c>
      <c r="BT157" s="11">
        <v>17</v>
      </c>
      <c r="BU157" s="11">
        <v>35</v>
      </c>
      <c r="BV157" s="11">
        <v>6</v>
      </c>
      <c r="BW157" s="11">
        <v>20</v>
      </c>
      <c r="BX157" s="11">
        <v>27</v>
      </c>
      <c r="BY157" s="11">
        <v>43</v>
      </c>
      <c r="BZ157" s="11">
        <v>33</v>
      </c>
      <c r="CA157" s="11">
        <v>46</v>
      </c>
      <c r="CB157" s="11">
        <v>30</v>
      </c>
      <c r="CC157" s="11">
        <v>37</v>
      </c>
      <c r="CD157" s="11">
        <v>38</v>
      </c>
      <c r="CE157" s="63">
        <v>18</v>
      </c>
      <c r="CF157">
        <v>34</v>
      </c>
      <c r="CG157">
        <v>14</v>
      </c>
      <c r="CH157">
        <v>14</v>
      </c>
      <c r="CI157">
        <v>42</v>
      </c>
      <c r="CJ157">
        <v>42</v>
      </c>
      <c r="CK157">
        <v>60</v>
      </c>
      <c r="CL157">
        <v>54</v>
      </c>
      <c r="CM157">
        <v>83</v>
      </c>
      <c r="CN157">
        <v>60</v>
      </c>
      <c r="CO157">
        <v>37</v>
      </c>
      <c r="CP157">
        <v>43</v>
      </c>
      <c r="CQ157">
        <v>24</v>
      </c>
      <c r="CR157">
        <v>28</v>
      </c>
      <c r="CS157">
        <v>24</v>
      </c>
      <c r="CT157">
        <v>29</v>
      </c>
      <c r="CU157">
        <v>33</v>
      </c>
      <c r="CV157" s="20">
        <v>39</v>
      </c>
      <c r="CW157">
        <v>49</v>
      </c>
      <c r="CX157">
        <v>57</v>
      </c>
      <c r="CY157" s="20">
        <v>39</v>
      </c>
      <c r="CZ157" s="20">
        <v>30</v>
      </c>
      <c r="DA157" s="20">
        <v>31</v>
      </c>
      <c r="DB157" s="20">
        <v>33</v>
      </c>
      <c r="DC157"/>
      <c r="DG157"/>
      <c r="DK157"/>
    </row>
    <row r="158" spans="1:115" x14ac:dyDescent="0.2">
      <c r="D158" s="21" t="s">
        <v>156</v>
      </c>
      <c r="E158" s="11">
        <v>0</v>
      </c>
      <c r="F158" s="11">
        <v>0</v>
      </c>
      <c r="G158" s="11">
        <v>0</v>
      </c>
      <c r="H158" s="11">
        <v>0</v>
      </c>
      <c r="I158" s="11">
        <v>0</v>
      </c>
      <c r="J158" s="11">
        <v>0</v>
      </c>
      <c r="K158" s="11">
        <v>0</v>
      </c>
      <c r="L158" s="11">
        <v>0</v>
      </c>
      <c r="M158" s="11">
        <v>0</v>
      </c>
      <c r="N158" s="11">
        <v>0</v>
      </c>
      <c r="O158" s="11">
        <v>0</v>
      </c>
      <c r="P158" s="11">
        <v>0</v>
      </c>
      <c r="Q158" s="11">
        <v>0</v>
      </c>
      <c r="R158" s="11">
        <v>0</v>
      </c>
      <c r="S158" s="11">
        <v>0</v>
      </c>
      <c r="T158" s="11">
        <v>0</v>
      </c>
      <c r="U158" s="11">
        <v>0</v>
      </c>
      <c r="V158" s="11">
        <v>0</v>
      </c>
      <c r="W158" s="11">
        <v>0</v>
      </c>
      <c r="X158" s="11">
        <v>0</v>
      </c>
      <c r="Y158" s="11">
        <v>0</v>
      </c>
      <c r="Z158" s="11">
        <v>0</v>
      </c>
      <c r="AA158" s="11">
        <v>0</v>
      </c>
      <c r="AB158" s="11">
        <v>0</v>
      </c>
      <c r="AC158" s="11">
        <v>1</v>
      </c>
      <c r="AD158" s="11">
        <v>0</v>
      </c>
      <c r="AE158" s="11">
        <v>0</v>
      </c>
      <c r="AF158" s="11">
        <v>0</v>
      </c>
      <c r="AG158" s="11">
        <v>0</v>
      </c>
      <c r="AH158" s="11">
        <v>0</v>
      </c>
      <c r="AI158" s="11">
        <v>0</v>
      </c>
      <c r="AJ158" s="11">
        <v>0</v>
      </c>
      <c r="AK158" s="11">
        <v>0</v>
      </c>
      <c r="AL158" s="11">
        <v>0</v>
      </c>
      <c r="AM158" s="11">
        <v>0</v>
      </c>
      <c r="AN158" s="11">
        <v>0</v>
      </c>
      <c r="AO158" s="11">
        <v>0</v>
      </c>
      <c r="AP158" s="11">
        <v>0</v>
      </c>
      <c r="AQ158" s="11">
        <v>0</v>
      </c>
      <c r="AR158" s="11">
        <v>0</v>
      </c>
      <c r="AS158" s="11">
        <v>0</v>
      </c>
      <c r="AT158" s="11">
        <v>0</v>
      </c>
      <c r="AU158" s="11">
        <v>0</v>
      </c>
      <c r="AV158" s="11">
        <v>0</v>
      </c>
      <c r="AW158" s="11">
        <v>0</v>
      </c>
      <c r="AX158" s="11">
        <v>0</v>
      </c>
      <c r="AY158" s="11">
        <v>0</v>
      </c>
      <c r="AZ158" s="11">
        <v>0</v>
      </c>
      <c r="BA158" s="11">
        <v>0</v>
      </c>
      <c r="BB158" s="11">
        <v>0</v>
      </c>
      <c r="BC158" s="11">
        <v>0</v>
      </c>
      <c r="BD158" s="11">
        <v>0</v>
      </c>
      <c r="BE158" s="11">
        <v>0</v>
      </c>
      <c r="BF158" s="11">
        <v>0</v>
      </c>
      <c r="BG158" s="11">
        <v>0</v>
      </c>
      <c r="BH158" s="11">
        <v>0</v>
      </c>
      <c r="BI158" s="11">
        <v>0</v>
      </c>
      <c r="BJ158" s="11">
        <v>0</v>
      </c>
      <c r="BK158" s="11">
        <v>0</v>
      </c>
      <c r="BL158" s="11">
        <v>0</v>
      </c>
      <c r="BM158" s="11">
        <v>0</v>
      </c>
      <c r="BN158" s="11">
        <v>0</v>
      </c>
      <c r="BO158" s="11">
        <v>0</v>
      </c>
      <c r="BP158"/>
      <c r="BT158"/>
      <c r="BX158"/>
      <c r="CA158"/>
      <c r="CE158"/>
      <c r="CI158"/>
      <c r="CM158"/>
      <c r="CQ158"/>
      <c r="CU158"/>
      <c r="CV158" s="20"/>
      <c r="CY158" s="20"/>
      <c r="DC158"/>
      <c r="DG158"/>
      <c r="DK158"/>
    </row>
    <row r="159" spans="1:115" x14ac:dyDescent="0.2">
      <c r="A159" t="s">
        <v>121</v>
      </c>
      <c r="B159" s="26" t="s">
        <v>137</v>
      </c>
      <c r="C159" s="26"/>
      <c r="D159" s="20" t="s">
        <v>76</v>
      </c>
      <c r="E159" s="11">
        <v>0</v>
      </c>
      <c r="F159" s="11">
        <v>0</v>
      </c>
      <c r="G159" s="11">
        <v>0</v>
      </c>
      <c r="H159" s="11">
        <v>0</v>
      </c>
      <c r="I159" s="11">
        <v>0</v>
      </c>
      <c r="J159" s="11">
        <v>1</v>
      </c>
      <c r="K159" s="11">
        <v>0</v>
      </c>
      <c r="L159" s="11">
        <v>2</v>
      </c>
      <c r="M159" s="11">
        <v>12</v>
      </c>
      <c r="N159" s="11">
        <v>6</v>
      </c>
      <c r="O159" s="11">
        <v>6</v>
      </c>
      <c r="P159" s="11">
        <v>3</v>
      </c>
      <c r="Q159" s="11">
        <v>11</v>
      </c>
      <c r="R159" s="11">
        <v>13</v>
      </c>
      <c r="S159" s="11">
        <v>14</v>
      </c>
      <c r="T159" s="11">
        <v>6</v>
      </c>
      <c r="U159" s="11">
        <v>3</v>
      </c>
      <c r="V159" s="11">
        <v>13</v>
      </c>
      <c r="W159" s="11">
        <v>15</v>
      </c>
      <c r="X159" s="11">
        <v>14</v>
      </c>
      <c r="Y159" s="11">
        <v>9</v>
      </c>
      <c r="Z159" s="11">
        <v>9</v>
      </c>
      <c r="AA159" s="11">
        <v>4</v>
      </c>
      <c r="AB159" s="11">
        <v>8</v>
      </c>
      <c r="AC159" s="11">
        <v>17</v>
      </c>
      <c r="AD159" s="11">
        <v>13</v>
      </c>
      <c r="AE159" s="11">
        <v>8</v>
      </c>
      <c r="AF159" s="11">
        <v>5</v>
      </c>
      <c r="AG159" s="11">
        <v>4</v>
      </c>
      <c r="AH159" s="11">
        <v>7</v>
      </c>
      <c r="AI159" s="11">
        <v>7</v>
      </c>
      <c r="AJ159" s="11">
        <v>9</v>
      </c>
      <c r="AK159" s="11">
        <v>8</v>
      </c>
      <c r="AL159" s="11">
        <v>7</v>
      </c>
      <c r="AM159" s="11">
        <v>6</v>
      </c>
      <c r="AN159" s="11">
        <v>7</v>
      </c>
      <c r="AO159" s="11">
        <v>11</v>
      </c>
      <c r="AP159" s="11">
        <v>7</v>
      </c>
      <c r="AQ159" s="11">
        <v>15</v>
      </c>
      <c r="AR159" s="11">
        <v>9</v>
      </c>
      <c r="AS159" s="11">
        <v>7</v>
      </c>
      <c r="AT159" s="11">
        <v>6</v>
      </c>
      <c r="AU159" s="11">
        <v>4</v>
      </c>
      <c r="AV159" s="11">
        <v>1</v>
      </c>
      <c r="AW159" s="11">
        <v>14</v>
      </c>
      <c r="AX159" s="11">
        <v>16</v>
      </c>
      <c r="AY159" s="11">
        <v>7</v>
      </c>
      <c r="AZ159" s="11">
        <v>13</v>
      </c>
      <c r="BA159" s="11">
        <v>15</v>
      </c>
      <c r="BB159" s="11">
        <v>29</v>
      </c>
      <c r="BC159" s="11">
        <v>25</v>
      </c>
      <c r="BD159" s="11">
        <v>23</v>
      </c>
      <c r="BE159" s="11">
        <v>21</v>
      </c>
      <c r="BF159" s="11">
        <v>16</v>
      </c>
      <c r="BG159" s="11">
        <v>7</v>
      </c>
      <c r="BH159" s="11">
        <v>17</v>
      </c>
      <c r="BI159" s="11">
        <v>10</v>
      </c>
      <c r="BJ159" s="11">
        <v>15</v>
      </c>
      <c r="BK159" s="11">
        <v>13</v>
      </c>
      <c r="BL159" s="11">
        <v>16</v>
      </c>
      <c r="BM159" s="11">
        <v>13</v>
      </c>
      <c r="BN159" s="11">
        <v>15</v>
      </c>
      <c r="BO159" s="11">
        <v>20</v>
      </c>
      <c r="BP159" s="11">
        <v>11</v>
      </c>
      <c r="BQ159" s="11">
        <v>13</v>
      </c>
      <c r="BR159" s="11">
        <v>26</v>
      </c>
      <c r="BS159" s="11">
        <v>4</v>
      </c>
      <c r="BT159" s="11">
        <v>6</v>
      </c>
      <c r="BU159" s="11">
        <v>18</v>
      </c>
      <c r="BV159" s="11">
        <v>5</v>
      </c>
      <c r="BW159" s="11">
        <v>7</v>
      </c>
      <c r="BX159" s="11">
        <v>2</v>
      </c>
      <c r="BY159" s="11">
        <v>24</v>
      </c>
      <c r="BZ159" s="11">
        <v>26</v>
      </c>
      <c r="CA159" s="11">
        <v>27</v>
      </c>
      <c r="CB159" s="11">
        <v>23</v>
      </c>
      <c r="CC159" s="11">
        <v>10</v>
      </c>
      <c r="CD159" s="11">
        <v>6</v>
      </c>
      <c r="CE159" s="63">
        <v>16</v>
      </c>
      <c r="CF159">
        <v>7</v>
      </c>
      <c r="CG159">
        <v>12</v>
      </c>
      <c r="CH159">
        <v>15</v>
      </c>
      <c r="CI159">
        <v>25</v>
      </c>
      <c r="CJ159">
        <v>7</v>
      </c>
      <c r="CK159">
        <v>22</v>
      </c>
      <c r="CL159">
        <v>27</v>
      </c>
      <c r="CM159">
        <v>33</v>
      </c>
      <c r="CN159">
        <v>32</v>
      </c>
      <c r="CO159">
        <v>24</v>
      </c>
      <c r="CP159">
        <v>8</v>
      </c>
      <c r="CQ159">
        <v>17</v>
      </c>
      <c r="CR159">
        <v>34</v>
      </c>
      <c r="CS159">
        <v>25</v>
      </c>
      <c r="CT159">
        <v>10</v>
      </c>
      <c r="CU159">
        <v>17</v>
      </c>
      <c r="CV159" s="20">
        <v>11</v>
      </c>
      <c r="CW159">
        <v>35</v>
      </c>
      <c r="CX159">
        <v>25</v>
      </c>
      <c r="CY159" s="20">
        <v>20</v>
      </c>
      <c r="CZ159" s="20">
        <v>12</v>
      </c>
      <c r="DA159" s="20">
        <v>11</v>
      </c>
      <c r="DB159" s="20">
        <v>9</v>
      </c>
      <c r="DC159"/>
      <c r="DG159"/>
      <c r="DK159"/>
    </row>
    <row r="160" spans="1:115" x14ac:dyDescent="0.2">
      <c r="D160" s="21" t="s">
        <v>77</v>
      </c>
      <c r="E160" s="11">
        <v>0</v>
      </c>
      <c r="F160" s="11">
        <v>0</v>
      </c>
      <c r="G160" s="11">
        <v>0</v>
      </c>
      <c r="H160" s="11">
        <v>0</v>
      </c>
      <c r="I160" s="11">
        <v>0</v>
      </c>
      <c r="J160" s="11">
        <v>0</v>
      </c>
      <c r="K160" s="11">
        <v>0</v>
      </c>
      <c r="L160" s="11">
        <v>0</v>
      </c>
      <c r="M160" s="11">
        <v>0</v>
      </c>
      <c r="N160" s="11">
        <v>0</v>
      </c>
      <c r="O160" s="11">
        <v>0</v>
      </c>
      <c r="P160" s="11">
        <v>0</v>
      </c>
      <c r="Q160" s="11">
        <v>0</v>
      </c>
      <c r="R160" s="11">
        <v>2</v>
      </c>
      <c r="S160" s="11">
        <v>0</v>
      </c>
      <c r="T160" s="11">
        <v>0</v>
      </c>
      <c r="U160" s="11">
        <v>0</v>
      </c>
      <c r="V160" s="11">
        <v>0</v>
      </c>
      <c r="W160" s="11">
        <v>0</v>
      </c>
      <c r="X160" s="11">
        <v>0</v>
      </c>
      <c r="Y160" s="11">
        <v>0</v>
      </c>
      <c r="Z160" s="11">
        <v>0</v>
      </c>
      <c r="AA160" s="11">
        <v>0</v>
      </c>
      <c r="AB160" s="11">
        <v>0</v>
      </c>
      <c r="AC160" s="11">
        <v>0</v>
      </c>
      <c r="AD160" s="11">
        <v>0</v>
      </c>
      <c r="AE160" s="11">
        <v>0</v>
      </c>
      <c r="AF160" s="11">
        <v>0</v>
      </c>
      <c r="AG160" s="11">
        <v>0</v>
      </c>
      <c r="AH160" s="11">
        <v>0</v>
      </c>
      <c r="AI160" s="11">
        <v>0</v>
      </c>
      <c r="AJ160" s="11">
        <v>0</v>
      </c>
      <c r="AK160" s="11">
        <v>0</v>
      </c>
      <c r="AL160" s="11">
        <v>0</v>
      </c>
      <c r="AM160" s="11">
        <v>0</v>
      </c>
      <c r="AN160" s="11">
        <v>0</v>
      </c>
      <c r="AO160" s="11">
        <v>0</v>
      </c>
      <c r="AP160" s="11">
        <v>0</v>
      </c>
      <c r="AQ160" s="11">
        <v>0</v>
      </c>
      <c r="AR160" s="11">
        <v>0</v>
      </c>
      <c r="AS160" s="11">
        <v>0</v>
      </c>
      <c r="AT160" s="11">
        <v>0</v>
      </c>
      <c r="AU160" s="11">
        <v>0</v>
      </c>
      <c r="AV160" s="11">
        <v>0</v>
      </c>
      <c r="AW160" s="11">
        <v>0</v>
      </c>
      <c r="AX160" s="11">
        <v>0</v>
      </c>
      <c r="AY160" s="11">
        <v>0</v>
      </c>
      <c r="AZ160" s="11">
        <v>0</v>
      </c>
      <c r="BA160" s="11">
        <v>0</v>
      </c>
      <c r="BB160" s="11">
        <v>0</v>
      </c>
      <c r="BC160" s="11">
        <v>0</v>
      </c>
      <c r="BD160" s="11">
        <v>0</v>
      </c>
      <c r="BE160" s="11">
        <v>0</v>
      </c>
      <c r="BF160" s="11">
        <v>0</v>
      </c>
      <c r="BG160" s="11">
        <v>0</v>
      </c>
      <c r="BH160" s="11">
        <v>0</v>
      </c>
      <c r="BI160" s="11">
        <v>0</v>
      </c>
      <c r="BJ160" s="11">
        <v>0</v>
      </c>
      <c r="BK160" s="11">
        <v>0</v>
      </c>
      <c r="BL160" s="11">
        <v>0</v>
      </c>
      <c r="BM160" s="11">
        <v>0</v>
      </c>
      <c r="BN160" s="11">
        <v>0</v>
      </c>
      <c r="BO160" s="11">
        <v>0</v>
      </c>
      <c r="BP160"/>
      <c r="BT160"/>
      <c r="BX160"/>
      <c r="CA160"/>
      <c r="CE160"/>
      <c r="CI160"/>
      <c r="CM160"/>
      <c r="CQ160"/>
      <c r="CU160"/>
      <c r="CV160" s="20"/>
      <c r="CY160" s="20"/>
      <c r="DC160"/>
      <c r="DG160"/>
      <c r="DK160"/>
    </row>
    <row r="161" spans="1:115" x14ac:dyDescent="0.2">
      <c r="A161" t="s">
        <v>180</v>
      </c>
      <c r="B161" s="24" t="s">
        <v>126</v>
      </c>
      <c r="C161" s="24"/>
      <c r="D161" s="20" t="s">
        <v>176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  <c r="J161" s="11">
        <v>0</v>
      </c>
      <c r="K161" s="11">
        <v>0</v>
      </c>
      <c r="L161" s="11">
        <v>0</v>
      </c>
      <c r="M161" s="11">
        <v>1</v>
      </c>
      <c r="N161" s="11">
        <v>0</v>
      </c>
      <c r="O161" s="11">
        <v>0</v>
      </c>
      <c r="P161" s="11">
        <v>0</v>
      </c>
      <c r="Q161" s="11">
        <v>0</v>
      </c>
      <c r="R161" s="11">
        <v>3</v>
      </c>
      <c r="S161" s="11">
        <v>1</v>
      </c>
      <c r="T161" s="11">
        <v>0</v>
      </c>
      <c r="U161" s="11">
        <v>0</v>
      </c>
      <c r="V161" s="11">
        <v>0</v>
      </c>
      <c r="W161" s="11">
        <v>6</v>
      </c>
      <c r="X161" s="11">
        <v>5</v>
      </c>
      <c r="Y161" s="11">
        <v>26</v>
      </c>
      <c r="Z161" s="11">
        <v>6</v>
      </c>
      <c r="AA161" s="11">
        <v>10</v>
      </c>
      <c r="AB161" s="11">
        <v>8</v>
      </c>
      <c r="AC161" s="11">
        <v>9</v>
      </c>
      <c r="AD161" s="11">
        <v>16</v>
      </c>
      <c r="AE161" s="11">
        <v>31</v>
      </c>
      <c r="AF161" s="11">
        <v>7</v>
      </c>
      <c r="AG161" s="11">
        <v>31</v>
      </c>
      <c r="AH161" s="11">
        <v>7</v>
      </c>
      <c r="AI161" s="11">
        <v>14</v>
      </c>
      <c r="AJ161" s="11">
        <v>12</v>
      </c>
      <c r="AK161" s="11">
        <v>16</v>
      </c>
      <c r="AL161" s="11">
        <v>12</v>
      </c>
      <c r="AM161" s="11">
        <v>16</v>
      </c>
      <c r="AN161" s="11">
        <v>30</v>
      </c>
      <c r="AO161" s="11">
        <v>6</v>
      </c>
      <c r="AP161" s="11">
        <v>20</v>
      </c>
      <c r="AQ161" s="11">
        <v>27</v>
      </c>
      <c r="AR161" s="11">
        <v>6</v>
      </c>
      <c r="AS161" s="11">
        <v>11</v>
      </c>
      <c r="AT161" s="11">
        <v>1</v>
      </c>
      <c r="AU161" s="11">
        <v>10</v>
      </c>
      <c r="AV161" s="11">
        <v>10</v>
      </c>
      <c r="AW161" s="11">
        <v>23</v>
      </c>
      <c r="AX161" s="11">
        <v>38</v>
      </c>
      <c r="AY161" s="11">
        <v>24</v>
      </c>
      <c r="AZ161" s="11">
        <v>44</v>
      </c>
      <c r="BA161" s="11">
        <v>38</v>
      </c>
      <c r="BB161" s="11">
        <v>42</v>
      </c>
      <c r="BC161" s="11">
        <v>51</v>
      </c>
      <c r="BD161" s="11">
        <v>25</v>
      </c>
      <c r="BE161" s="11">
        <v>13</v>
      </c>
      <c r="BF161" s="11">
        <v>43</v>
      </c>
      <c r="BG161" s="11">
        <v>12</v>
      </c>
      <c r="BH161" s="11">
        <v>16</v>
      </c>
      <c r="BI161" s="11">
        <v>9</v>
      </c>
      <c r="BJ161" s="11">
        <v>7</v>
      </c>
      <c r="BK161" s="11">
        <v>22</v>
      </c>
      <c r="BL161" s="11">
        <v>10</v>
      </c>
      <c r="BM161" s="11">
        <v>11</v>
      </c>
      <c r="BN161" s="11">
        <v>41</v>
      </c>
      <c r="BO161" s="11">
        <v>28</v>
      </c>
      <c r="BP161" s="11">
        <v>35</v>
      </c>
      <c r="BQ161" s="11">
        <v>30</v>
      </c>
      <c r="BR161" s="11">
        <v>22</v>
      </c>
      <c r="BS161" s="11">
        <v>19</v>
      </c>
      <c r="BT161" s="11">
        <v>12</v>
      </c>
      <c r="BU161" s="11">
        <v>11</v>
      </c>
      <c r="BV161" s="11">
        <v>14</v>
      </c>
      <c r="BW161" s="11">
        <v>17</v>
      </c>
      <c r="BX161" s="11">
        <v>24</v>
      </c>
      <c r="BY161" s="11">
        <v>8</v>
      </c>
      <c r="BZ161" s="11">
        <v>42</v>
      </c>
      <c r="CA161" s="11">
        <v>12</v>
      </c>
      <c r="CB161" s="11">
        <v>17</v>
      </c>
      <c r="CC161" s="11">
        <v>22</v>
      </c>
      <c r="CD161" s="11">
        <v>16</v>
      </c>
      <c r="CE161" s="63">
        <v>9</v>
      </c>
      <c r="CF161">
        <v>17</v>
      </c>
      <c r="CG161">
        <v>16</v>
      </c>
      <c r="CH161">
        <v>15</v>
      </c>
      <c r="CI161">
        <v>12</v>
      </c>
      <c r="CJ161">
        <v>40</v>
      </c>
      <c r="CK161">
        <v>28</v>
      </c>
      <c r="CL161">
        <v>21</v>
      </c>
      <c r="CM161">
        <v>21</v>
      </c>
      <c r="CN161">
        <v>20</v>
      </c>
      <c r="CO161">
        <v>18</v>
      </c>
      <c r="CP161">
        <v>5</v>
      </c>
      <c r="CQ161">
        <v>4</v>
      </c>
      <c r="CR161">
        <v>27</v>
      </c>
      <c r="CS161">
        <v>11</v>
      </c>
      <c r="CT161">
        <v>6</v>
      </c>
      <c r="CU161">
        <v>12</v>
      </c>
      <c r="CV161" s="20">
        <v>8</v>
      </c>
      <c r="CW161">
        <v>20</v>
      </c>
      <c r="CX161">
        <v>14</v>
      </c>
      <c r="CY161" s="20">
        <v>13</v>
      </c>
      <c r="CZ161" s="20">
        <v>14</v>
      </c>
      <c r="DA161" s="20">
        <v>2</v>
      </c>
      <c r="DB161" s="20">
        <v>22</v>
      </c>
      <c r="DC161"/>
      <c r="DG161"/>
      <c r="DK161"/>
    </row>
    <row r="162" spans="1:115" x14ac:dyDescent="0.2">
      <c r="A162" t="s">
        <v>120</v>
      </c>
      <c r="B162" s="31" t="s">
        <v>133</v>
      </c>
      <c r="C162" s="31"/>
      <c r="D162" s="20" t="s">
        <v>177</v>
      </c>
      <c r="E162" s="11">
        <v>0</v>
      </c>
      <c r="F162" s="11">
        <v>0</v>
      </c>
      <c r="G162" s="11">
        <v>0</v>
      </c>
      <c r="H162" s="11">
        <v>5</v>
      </c>
      <c r="I162" s="11">
        <v>0</v>
      </c>
      <c r="J162" s="11">
        <v>2</v>
      </c>
      <c r="K162" s="11">
        <v>2</v>
      </c>
      <c r="L162" s="11">
        <v>0</v>
      </c>
      <c r="M162" s="11">
        <v>0</v>
      </c>
      <c r="N162" s="11">
        <v>0</v>
      </c>
      <c r="O162" s="11">
        <v>2</v>
      </c>
      <c r="P162" s="11">
        <v>1</v>
      </c>
      <c r="Q162" s="11">
        <v>4</v>
      </c>
      <c r="R162" s="11">
        <v>8</v>
      </c>
      <c r="S162" s="11">
        <v>20</v>
      </c>
      <c r="T162" s="11">
        <v>7</v>
      </c>
      <c r="U162" s="11">
        <v>17</v>
      </c>
      <c r="V162" s="11">
        <v>35</v>
      </c>
      <c r="W162" s="11">
        <v>29</v>
      </c>
      <c r="X162" s="11">
        <v>50</v>
      </c>
      <c r="Y162" s="11">
        <v>48</v>
      </c>
      <c r="Z162" s="11">
        <v>23</v>
      </c>
      <c r="AA162" s="11">
        <v>13</v>
      </c>
      <c r="AB162" s="11">
        <v>19</v>
      </c>
      <c r="AC162" s="11">
        <v>34</v>
      </c>
      <c r="AD162" s="11">
        <v>30</v>
      </c>
      <c r="AE162" s="11">
        <v>16</v>
      </c>
      <c r="AF162" s="11">
        <v>19</v>
      </c>
      <c r="AG162" s="11">
        <v>18</v>
      </c>
      <c r="AH162" s="11">
        <v>16</v>
      </c>
      <c r="AI162" s="11">
        <v>16</v>
      </c>
      <c r="AJ162" s="11">
        <v>22</v>
      </c>
      <c r="AK162" s="11">
        <v>18</v>
      </c>
      <c r="AL162" s="11">
        <v>35</v>
      </c>
      <c r="AM162" s="11">
        <v>51</v>
      </c>
      <c r="AN162" s="11">
        <v>21</v>
      </c>
      <c r="AO162" s="11">
        <v>33</v>
      </c>
      <c r="AP162" s="11">
        <v>10</v>
      </c>
      <c r="AQ162" s="11">
        <v>38</v>
      </c>
      <c r="AR162" s="11">
        <v>15</v>
      </c>
      <c r="AS162" s="11">
        <v>27</v>
      </c>
      <c r="AT162" s="11">
        <v>42</v>
      </c>
      <c r="AU162" s="11">
        <v>27</v>
      </c>
      <c r="AV162" s="11">
        <v>15</v>
      </c>
      <c r="AW162" s="11">
        <v>37</v>
      </c>
      <c r="AX162" s="11">
        <v>9</v>
      </c>
      <c r="AY162" s="11">
        <v>13</v>
      </c>
      <c r="AZ162" s="11">
        <v>8</v>
      </c>
      <c r="BA162" s="11">
        <v>9</v>
      </c>
      <c r="BB162" s="11">
        <v>16</v>
      </c>
      <c r="BC162" s="11">
        <v>25</v>
      </c>
      <c r="BD162" s="11">
        <v>23</v>
      </c>
      <c r="BE162" s="11">
        <v>23</v>
      </c>
      <c r="BF162" s="11">
        <v>36</v>
      </c>
      <c r="BG162" s="11">
        <v>38</v>
      </c>
      <c r="BH162" s="11">
        <v>40</v>
      </c>
      <c r="BI162" s="11">
        <v>26</v>
      </c>
      <c r="BJ162" s="11">
        <v>12</v>
      </c>
      <c r="BK162" s="11">
        <v>18</v>
      </c>
      <c r="BL162" s="11">
        <v>37</v>
      </c>
      <c r="BM162" s="11">
        <v>14</v>
      </c>
      <c r="BN162" s="11">
        <v>40</v>
      </c>
      <c r="BO162" s="11">
        <v>56</v>
      </c>
      <c r="BP162" s="11">
        <v>51</v>
      </c>
      <c r="BQ162" s="11">
        <v>9</v>
      </c>
      <c r="BR162" s="11">
        <v>36</v>
      </c>
      <c r="BS162" s="11">
        <v>16</v>
      </c>
      <c r="BT162" s="11">
        <v>59</v>
      </c>
      <c r="BU162" s="11">
        <v>23</v>
      </c>
      <c r="BV162" s="11">
        <v>25</v>
      </c>
      <c r="BW162" s="11">
        <v>41</v>
      </c>
      <c r="BX162" s="11">
        <v>19</v>
      </c>
      <c r="BY162" s="11">
        <v>32</v>
      </c>
      <c r="BZ162" s="11">
        <v>21</v>
      </c>
      <c r="CA162" s="11">
        <v>66</v>
      </c>
      <c r="CB162" s="11">
        <v>26</v>
      </c>
      <c r="CC162" s="11">
        <v>27</v>
      </c>
      <c r="CD162" s="11">
        <v>25</v>
      </c>
      <c r="CE162" s="63">
        <v>23</v>
      </c>
      <c r="CF162">
        <v>28</v>
      </c>
      <c r="CG162">
        <v>41</v>
      </c>
      <c r="CH162">
        <v>37</v>
      </c>
      <c r="CI162">
        <v>31</v>
      </c>
      <c r="CJ162">
        <v>42</v>
      </c>
      <c r="CK162">
        <v>18</v>
      </c>
      <c r="CL162">
        <v>45</v>
      </c>
      <c r="CM162">
        <v>78</v>
      </c>
      <c r="CN162">
        <v>56</v>
      </c>
      <c r="CO162">
        <v>34</v>
      </c>
      <c r="CP162">
        <v>43</v>
      </c>
      <c r="CQ162">
        <v>31</v>
      </c>
      <c r="CR162">
        <v>39</v>
      </c>
      <c r="CS162">
        <v>16</v>
      </c>
      <c r="CT162">
        <v>39</v>
      </c>
      <c r="CU162">
        <v>33</v>
      </c>
      <c r="CV162" s="20">
        <v>85</v>
      </c>
      <c r="CW162">
        <v>41</v>
      </c>
      <c r="CX162">
        <v>48</v>
      </c>
      <c r="CY162" s="20">
        <v>28</v>
      </c>
      <c r="CZ162" s="20">
        <v>25</v>
      </c>
      <c r="DA162" s="20">
        <v>22</v>
      </c>
      <c r="DB162" s="20">
        <v>47</v>
      </c>
      <c r="DC162"/>
      <c r="DG162"/>
      <c r="DK162"/>
    </row>
    <row r="163" spans="1:115" x14ac:dyDescent="0.2">
      <c r="A163" t="s">
        <v>117</v>
      </c>
      <c r="B163" s="36" t="s">
        <v>136</v>
      </c>
      <c r="C163" s="36"/>
      <c r="D163" s="20" t="s">
        <v>78</v>
      </c>
      <c r="E163" s="11">
        <v>0</v>
      </c>
      <c r="F163" s="11">
        <v>1</v>
      </c>
      <c r="G163" s="11">
        <v>1</v>
      </c>
      <c r="H163" s="11">
        <v>0</v>
      </c>
      <c r="I163" s="11">
        <v>3</v>
      </c>
      <c r="J163" s="11">
        <v>4</v>
      </c>
      <c r="K163" s="11">
        <v>1</v>
      </c>
      <c r="L163" s="11">
        <v>3</v>
      </c>
      <c r="M163" s="11">
        <v>5</v>
      </c>
      <c r="N163" s="11">
        <v>1</v>
      </c>
      <c r="O163" s="11">
        <v>6</v>
      </c>
      <c r="P163" s="11">
        <v>3</v>
      </c>
      <c r="Q163" s="11">
        <v>14</v>
      </c>
      <c r="R163" s="11">
        <v>8</v>
      </c>
      <c r="S163" s="11">
        <v>6</v>
      </c>
      <c r="T163" s="11">
        <v>2</v>
      </c>
      <c r="U163" s="11">
        <v>15</v>
      </c>
      <c r="V163" s="11">
        <v>41</v>
      </c>
      <c r="W163" s="11">
        <v>22</v>
      </c>
      <c r="X163" s="11">
        <v>5</v>
      </c>
      <c r="Y163" s="11">
        <v>31</v>
      </c>
      <c r="Z163" s="11">
        <v>14</v>
      </c>
      <c r="AA163" s="11">
        <v>8</v>
      </c>
      <c r="AB163" s="11">
        <v>17</v>
      </c>
      <c r="AC163" s="11">
        <v>16</v>
      </c>
      <c r="AD163" s="11">
        <v>22</v>
      </c>
      <c r="AE163" s="11">
        <v>25</v>
      </c>
      <c r="AF163" s="11">
        <v>28</v>
      </c>
      <c r="AG163" s="11">
        <v>9</v>
      </c>
      <c r="AH163" s="11">
        <v>23</v>
      </c>
      <c r="AI163" s="11">
        <v>6</v>
      </c>
      <c r="AJ163" s="11">
        <v>27</v>
      </c>
      <c r="AK163" s="11">
        <v>32</v>
      </c>
      <c r="AL163" s="11">
        <v>28</v>
      </c>
      <c r="AM163" s="11">
        <v>27</v>
      </c>
      <c r="AN163" s="11">
        <v>21</v>
      </c>
      <c r="AO163" s="11">
        <v>19</v>
      </c>
      <c r="AP163" s="11">
        <v>8</v>
      </c>
      <c r="AQ163" s="11">
        <v>18</v>
      </c>
      <c r="AR163" s="11">
        <v>8</v>
      </c>
      <c r="AS163" s="11">
        <v>21</v>
      </c>
      <c r="AT163" s="11">
        <v>20</v>
      </c>
      <c r="AU163" s="11">
        <v>16</v>
      </c>
      <c r="AV163" s="11">
        <v>25</v>
      </c>
      <c r="AW163" s="11">
        <v>6</v>
      </c>
      <c r="AX163" s="11">
        <v>26</v>
      </c>
      <c r="AY163" s="11">
        <v>15</v>
      </c>
      <c r="AZ163" s="11">
        <v>28</v>
      </c>
      <c r="BA163" s="11">
        <v>16</v>
      </c>
      <c r="BB163" s="11">
        <v>15</v>
      </c>
      <c r="BC163" s="11">
        <v>43</v>
      </c>
      <c r="BD163" s="11">
        <v>52</v>
      </c>
      <c r="BE163" s="11">
        <v>29</v>
      </c>
      <c r="BF163" s="11">
        <v>30</v>
      </c>
      <c r="BG163" s="11">
        <v>16</v>
      </c>
      <c r="BH163" s="11">
        <v>20</v>
      </c>
      <c r="BI163" s="11">
        <v>12</v>
      </c>
      <c r="BJ163" s="11">
        <v>22</v>
      </c>
      <c r="BK163" s="11">
        <v>9</v>
      </c>
      <c r="BL163" s="11">
        <v>13</v>
      </c>
      <c r="BM163" s="11">
        <v>39</v>
      </c>
      <c r="BN163" s="11">
        <v>42</v>
      </c>
      <c r="BO163" s="11">
        <v>54</v>
      </c>
      <c r="BP163" s="11">
        <v>22</v>
      </c>
      <c r="BQ163" s="11">
        <v>24</v>
      </c>
      <c r="BR163" s="11">
        <v>24</v>
      </c>
      <c r="BS163" s="11">
        <v>4</v>
      </c>
      <c r="BT163" s="11">
        <v>27</v>
      </c>
      <c r="BU163" s="11">
        <v>21</v>
      </c>
      <c r="BV163" s="11">
        <v>22</v>
      </c>
      <c r="BW163" s="11">
        <v>36</v>
      </c>
      <c r="BX163" s="11">
        <v>38</v>
      </c>
      <c r="BY163" s="11">
        <v>20</v>
      </c>
      <c r="BZ163" s="11">
        <v>28</v>
      </c>
      <c r="CA163" s="11">
        <v>33</v>
      </c>
      <c r="CB163" s="11">
        <v>22</v>
      </c>
      <c r="CC163" s="11">
        <v>51</v>
      </c>
      <c r="CD163" s="11">
        <v>21</v>
      </c>
      <c r="CE163" s="63">
        <v>44</v>
      </c>
      <c r="CF163">
        <v>30</v>
      </c>
      <c r="CG163">
        <v>10</v>
      </c>
      <c r="CH163">
        <v>7</v>
      </c>
      <c r="CI163">
        <v>17</v>
      </c>
      <c r="CJ163">
        <v>19</v>
      </c>
      <c r="CK163">
        <v>14</v>
      </c>
      <c r="CL163">
        <v>52</v>
      </c>
      <c r="CM163">
        <v>37</v>
      </c>
      <c r="CN163">
        <v>32</v>
      </c>
      <c r="CO163">
        <v>17</v>
      </c>
      <c r="CP163">
        <v>28</v>
      </c>
      <c r="CQ163">
        <v>17</v>
      </c>
      <c r="CR163">
        <v>32</v>
      </c>
      <c r="CS163">
        <v>25</v>
      </c>
      <c r="CT163">
        <v>17</v>
      </c>
      <c r="CU163">
        <v>30</v>
      </c>
      <c r="CV163" s="20">
        <v>31</v>
      </c>
      <c r="CW163">
        <v>24</v>
      </c>
      <c r="CX163">
        <v>36</v>
      </c>
      <c r="CY163" s="20">
        <v>38</v>
      </c>
      <c r="CZ163" s="20">
        <v>28</v>
      </c>
      <c r="DA163" s="20">
        <v>27</v>
      </c>
      <c r="DB163" s="20">
        <v>18</v>
      </c>
      <c r="DC163"/>
      <c r="DG163"/>
      <c r="DK163"/>
    </row>
    <row r="164" spans="1:115" x14ac:dyDescent="0.2">
      <c r="B164" s="20"/>
      <c r="C164" s="20"/>
      <c r="D164" s="21" t="s">
        <v>192</v>
      </c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11"/>
      <c r="AD164" s="11"/>
      <c r="AE164" s="11"/>
      <c r="AF164" s="11"/>
      <c r="AG164" s="11"/>
      <c r="AH164" s="11"/>
      <c r="AI164" s="11">
        <v>6</v>
      </c>
      <c r="AJ164" s="11">
        <v>3</v>
      </c>
      <c r="AK164" s="11">
        <v>0</v>
      </c>
      <c r="AL164" s="11"/>
      <c r="AM164" s="11"/>
      <c r="AN164" s="11"/>
      <c r="AO164" s="11"/>
      <c r="AP164" s="11"/>
      <c r="AQ164" s="11">
        <v>0</v>
      </c>
      <c r="AR164" s="11">
        <v>0</v>
      </c>
      <c r="AS164" s="11">
        <v>0</v>
      </c>
      <c r="AT164" s="11">
        <v>0</v>
      </c>
      <c r="AU164" s="11">
        <v>0</v>
      </c>
      <c r="AV164" s="11">
        <v>0</v>
      </c>
      <c r="AW164" s="11">
        <v>0</v>
      </c>
      <c r="AX164" s="11">
        <v>0</v>
      </c>
      <c r="AY164" s="11">
        <v>0</v>
      </c>
      <c r="AZ164" s="11">
        <v>0</v>
      </c>
      <c r="BA164" s="11">
        <v>0</v>
      </c>
      <c r="BB164" s="11">
        <v>0</v>
      </c>
      <c r="BC164" s="11">
        <v>0</v>
      </c>
      <c r="BD164" s="11">
        <v>0</v>
      </c>
      <c r="BE164" s="11">
        <v>0</v>
      </c>
      <c r="BF164" s="11">
        <v>0</v>
      </c>
      <c r="BG164" s="11">
        <v>0</v>
      </c>
      <c r="BH164" s="11">
        <v>0</v>
      </c>
      <c r="BI164" s="11">
        <v>0</v>
      </c>
      <c r="BJ164" s="11">
        <v>0</v>
      </c>
      <c r="BK164" s="11">
        <v>0</v>
      </c>
      <c r="BL164" s="11">
        <v>0</v>
      </c>
      <c r="BM164" s="11">
        <v>0</v>
      </c>
      <c r="BN164" s="11">
        <v>0</v>
      </c>
      <c r="BO164" s="11">
        <v>0</v>
      </c>
      <c r="BP164"/>
      <c r="BT164"/>
      <c r="BX164"/>
      <c r="CA164"/>
      <c r="CE164"/>
      <c r="CI164"/>
      <c r="CM164"/>
      <c r="CQ164"/>
      <c r="CU164"/>
      <c r="CV164" s="20"/>
      <c r="CY164" s="20"/>
      <c r="DC164"/>
      <c r="DG164"/>
      <c r="DK164"/>
    </row>
    <row r="165" spans="1:115" x14ac:dyDescent="0.2">
      <c r="B165" s="20"/>
      <c r="C165" s="20"/>
      <c r="D165" s="21" t="s">
        <v>247</v>
      </c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1"/>
      <c r="AD165" s="11"/>
      <c r="AE165" s="11"/>
      <c r="AF165" s="11"/>
      <c r="AG165" s="11"/>
      <c r="AH165" s="11"/>
      <c r="AI165" s="11"/>
      <c r="AJ165" s="11"/>
      <c r="AK165" s="11"/>
      <c r="AL165" s="11"/>
      <c r="AM165" s="11"/>
      <c r="AN165" s="11"/>
      <c r="AO165" s="11"/>
      <c r="AP165" s="11"/>
      <c r="AQ165" s="11"/>
      <c r="AR165" s="11"/>
      <c r="AS165" s="11"/>
      <c r="AT165" s="11"/>
      <c r="AU165" s="11"/>
      <c r="AV165" s="11"/>
      <c r="AW165" s="11"/>
      <c r="AX165" s="11"/>
      <c r="AY165" s="11"/>
      <c r="AZ165" s="11"/>
      <c r="BA165" s="11"/>
      <c r="BB165" s="11"/>
      <c r="BC165" s="11"/>
      <c r="BD165" s="11"/>
      <c r="BE165" s="11"/>
      <c r="BF165" s="11"/>
      <c r="BG165" s="11"/>
      <c r="BH165" s="11"/>
      <c r="BI165" s="11"/>
      <c r="BJ165" s="11"/>
      <c r="BK165" s="11"/>
      <c r="BL165" s="11"/>
      <c r="BM165" s="11"/>
      <c r="BN165" s="11"/>
      <c r="BO165" s="11"/>
      <c r="BP165"/>
      <c r="BT165"/>
      <c r="BX165"/>
      <c r="BZ165">
        <v>2</v>
      </c>
      <c r="CA165"/>
      <c r="CE165"/>
      <c r="CI165"/>
      <c r="CM165"/>
      <c r="CQ165"/>
      <c r="CU165"/>
      <c r="CV165" s="20"/>
      <c r="CY165" s="20"/>
      <c r="DC165"/>
      <c r="DG165"/>
      <c r="DK165"/>
    </row>
    <row r="166" spans="1:115" x14ac:dyDescent="0.2">
      <c r="D166" s="20" t="s">
        <v>79</v>
      </c>
      <c r="E166" s="11">
        <v>0</v>
      </c>
      <c r="F166" s="11">
        <v>12</v>
      </c>
      <c r="G166" s="11">
        <v>32</v>
      </c>
      <c r="H166" s="11">
        <v>18</v>
      </c>
      <c r="I166" s="11">
        <v>39</v>
      </c>
      <c r="J166" s="11">
        <v>51</v>
      </c>
      <c r="K166" s="11">
        <v>33</v>
      </c>
      <c r="L166" s="11">
        <v>29</v>
      </c>
      <c r="M166" s="11">
        <v>27</v>
      </c>
      <c r="N166" s="11">
        <v>51</v>
      </c>
      <c r="O166" s="11">
        <v>26</v>
      </c>
      <c r="P166" s="11">
        <v>33</v>
      </c>
      <c r="Q166" s="11">
        <v>45</v>
      </c>
      <c r="R166" s="11">
        <v>69</v>
      </c>
      <c r="S166" s="11">
        <v>91</v>
      </c>
      <c r="T166" s="11">
        <v>74</v>
      </c>
      <c r="U166" s="11">
        <v>57</v>
      </c>
      <c r="V166" s="11">
        <v>97</v>
      </c>
      <c r="W166" s="11">
        <v>115</v>
      </c>
      <c r="X166" s="11">
        <v>166</v>
      </c>
      <c r="Y166" s="11">
        <v>170</v>
      </c>
      <c r="Z166" s="11">
        <v>144</v>
      </c>
      <c r="AA166" s="11">
        <v>183</v>
      </c>
      <c r="AB166" s="11">
        <v>138</v>
      </c>
      <c r="AC166" s="11">
        <v>186</v>
      </c>
      <c r="AD166" s="11">
        <v>131</v>
      </c>
      <c r="AE166" s="11">
        <v>141</v>
      </c>
      <c r="AF166" s="11">
        <v>194</v>
      </c>
      <c r="AG166" s="11">
        <v>164</v>
      </c>
      <c r="AH166" s="11">
        <v>156</v>
      </c>
      <c r="AI166" s="11">
        <v>151</v>
      </c>
      <c r="AJ166" s="11">
        <v>195</v>
      </c>
      <c r="AK166" s="11"/>
      <c r="AL166" s="11">
        <v>0</v>
      </c>
      <c r="AM166" s="11">
        <v>0</v>
      </c>
      <c r="AN166" s="11">
        <v>0</v>
      </c>
      <c r="AO166" s="11">
        <v>0</v>
      </c>
      <c r="AP166" s="11">
        <v>106</v>
      </c>
      <c r="AQ166" s="11">
        <v>0</v>
      </c>
      <c r="AR166" s="11">
        <v>36</v>
      </c>
      <c r="AS166" s="11">
        <v>43</v>
      </c>
      <c r="AT166" s="11">
        <v>55</v>
      </c>
      <c r="AU166" s="11">
        <v>22</v>
      </c>
      <c r="AV166" s="11">
        <v>36</v>
      </c>
      <c r="AW166" s="11">
        <v>44</v>
      </c>
      <c r="AX166" s="11">
        <v>40</v>
      </c>
      <c r="AY166" s="11">
        <v>11</v>
      </c>
      <c r="AZ166" s="11">
        <v>37</v>
      </c>
      <c r="BA166" s="11">
        <v>22</v>
      </c>
      <c r="BB166" s="11">
        <v>51</v>
      </c>
      <c r="BC166" s="11">
        <v>91</v>
      </c>
      <c r="BD166" s="11">
        <v>51</v>
      </c>
      <c r="BE166" s="11">
        <v>25</v>
      </c>
      <c r="BF166" s="11">
        <v>18</v>
      </c>
      <c r="BG166" s="11">
        <v>42</v>
      </c>
      <c r="BH166" s="11">
        <v>22</v>
      </c>
      <c r="BI166" s="11">
        <v>32</v>
      </c>
      <c r="BJ166" s="11">
        <v>17</v>
      </c>
      <c r="BK166" s="11">
        <v>13</v>
      </c>
      <c r="BL166" s="11">
        <v>15</v>
      </c>
      <c r="BM166" s="11">
        <v>18</v>
      </c>
      <c r="BN166" s="11">
        <v>23</v>
      </c>
      <c r="BO166" s="11">
        <v>59</v>
      </c>
      <c r="BP166" s="11">
        <v>31</v>
      </c>
      <c r="BQ166" s="11">
        <v>60</v>
      </c>
      <c r="BR166" s="11">
        <v>33</v>
      </c>
      <c r="BS166" s="11">
        <v>34</v>
      </c>
      <c r="BT166" s="11">
        <v>31</v>
      </c>
      <c r="BU166" s="11">
        <v>18</v>
      </c>
      <c r="BV166" s="11">
        <v>23</v>
      </c>
      <c r="BW166" s="11">
        <v>19</v>
      </c>
      <c r="BX166" s="11">
        <v>14</v>
      </c>
      <c r="BY166" s="11">
        <v>21</v>
      </c>
      <c r="BZ166" s="11">
        <v>32</v>
      </c>
      <c r="CA166" s="11">
        <v>22</v>
      </c>
      <c r="CB166" s="11">
        <v>24</v>
      </c>
      <c r="CC166" s="11">
        <v>53</v>
      </c>
      <c r="CD166" s="11">
        <v>23</v>
      </c>
      <c r="CE166" s="63">
        <v>24</v>
      </c>
      <c r="CF166">
        <v>25</v>
      </c>
      <c r="CG166">
        <v>66</v>
      </c>
      <c r="CH166">
        <v>38</v>
      </c>
      <c r="CI166">
        <v>11</v>
      </c>
      <c r="CJ166">
        <v>30</v>
      </c>
      <c r="CK166">
        <v>27</v>
      </c>
      <c r="CL166">
        <v>25</v>
      </c>
      <c r="CM166">
        <v>48</v>
      </c>
      <c r="CN166">
        <v>14</v>
      </c>
      <c r="CO166">
        <v>14</v>
      </c>
      <c r="CP166">
        <v>17</v>
      </c>
      <c r="CQ166">
        <v>18</v>
      </c>
      <c r="CR166">
        <v>10</v>
      </c>
      <c r="CS166">
        <v>25</v>
      </c>
      <c r="CT166">
        <v>8</v>
      </c>
      <c r="CU166">
        <v>16</v>
      </c>
      <c r="CV166" s="20">
        <v>24</v>
      </c>
      <c r="CW166">
        <v>10</v>
      </c>
      <c r="CX166">
        <v>29</v>
      </c>
      <c r="CY166" s="20">
        <v>20</v>
      </c>
      <c r="CZ166" s="20">
        <v>10</v>
      </c>
      <c r="DA166" s="20">
        <v>14</v>
      </c>
      <c r="DB166" s="20">
        <v>21</v>
      </c>
      <c r="DC166"/>
      <c r="DG166"/>
      <c r="DK166"/>
    </row>
    <row r="167" spans="1:115" x14ac:dyDescent="0.2">
      <c r="D167" s="20" t="s">
        <v>224</v>
      </c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  <c r="AD167" s="11"/>
      <c r="AE167" s="11"/>
      <c r="AF167" s="11"/>
      <c r="AG167" s="11"/>
      <c r="AH167" s="11"/>
      <c r="AI167" s="11"/>
      <c r="AJ167" s="11"/>
      <c r="AK167" s="11"/>
      <c r="AL167" s="11"/>
      <c r="AM167" s="11"/>
      <c r="AN167" s="11"/>
      <c r="AO167" s="11"/>
      <c r="AP167" s="11"/>
      <c r="AQ167" s="11"/>
      <c r="AR167" s="11"/>
      <c r="AS167" s="11"/>
      <c r="AT167" s="11"/>
      <c r="AU167" s="11"/>
      <c r="AV167" s="11"/>
      <c r="AW167" s="11"/>
      <c r="AX167" s="11"/>
      <c r="AY167" s="11"/>
      <c r="AZ167" s="11"/>
      <c r="BA167" s="11"/>
      <c r="BB167" s="11"/>
      <c r="BC167" s="11"/>
      <c r="BD167" s="11"/>
      <c r="BE167" s="11"/>
      <c r="BF167" s="11"/>
      <c r="BG167" s="11"/>
      <c r="BH167" s="11">
        <v>5</v>
      </c>
      <c r="BI167" s="11">
        <v>0</v>
      </c>
      <c r="BJ167" s="11">
        <v>0</v>
      </c>
      <c r="BK167" s="11">
        <v>0</v>
      </c>
      <c r="BL167" s="11">
        <v>0</v>
      </c>
      <c r="BM167" s="11">
        <v>0</v>
      </c>
      <c r="BN167" s="11">
        <v>0</v>
      </c>
      <c r="BO167" s="11">
        <v>0</v>
      </c>
      <c r="BP167"/>
      <c r="BT167"/>
      <c r="BX167"/>
      <c r="CA167"/>
      <c r="CD167" s="11">
        <v>1</v>
      </c>
      <c r="CE167"/>
      <c r="CI167"/>
      <c r="CM167"/>
      <c r="CQ167"/>
      <c r="CU167"/>
      <c r="CV167" s="20"/>
      <c r="CY167" s="20"/>
      <c r="DC167"/>
      <c r="DG167"/>
      <c r="DK167"/>
    </row>
    <row r="168" spans="1:115" x14ac:dyDescent="0.2">
      <c r="D168" s="21" t="s">
        <v>196</v>
      </c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  <c r="AB168" s="11"/>
      <c r="AC168" s="11"/>
      <c r="AD168" s="11"/>
      <c r="AE168" s="11"/>
      <c r="AF168" s="11"/>
      <c r="AG168" s="11"/>
      <c r="AH168" s="11">
        <v>2</v>
      </c>
      <c r="AI168" s="11">
        <v>4</v>
      </c>
      <c r="AJ168" s="11"/>
      <c r="AK168" s="11">
        <v>0</v>
      </c>
      <c r="AL168" s="11"/>
      <c r="AM168" s="11"/>
      <c r="AN168" s="11"/>
      <c r="AO168" s="11"/>
      <c r="AP168" s="11"/>
      <c r="AQ168" s="11">
        <v>0</v>
      </c>
      <c r="AR168" s="11">
        <v>0</v>
      </c>
      <c r="AS168" s="11">
        <v>0</v>
      </c>
      <c r="AT168" s="11">
        <v>0</v>
      </c>
      <c r="AU168" s="11">
        <v>0</v>
      </c>
      <c r="AV168" s="11">
        <v>0</v>
      </c>
      <c r="AW168" s="11">
        <v>0</v>
      </c>
      <c r="AX168" s="11">
        <v>0</v>
      </c>
      <c r="AY168" s="11">
        <v>0</v>
      </c>
      <c r="AZ168" s="11">
        <v>0</v>
      </c>
      <c r="BA168" s="11">
        <v>0</v>
      </c>
      <c r="BB168" s="11">
        <v>0</v>
      </c>
      <c r="BC168" s="11">
        <v>0</v>
      </c>
      <c r="BD168" s="11">
        <v>0</v>
      </c>
      <c r="BE168" s="11">
        <v>0</v>
      </c>
      <c r="BF168" s="11">
        <v>0</v>
      </c>
      <c r="BG168" s="11">
        <v>0</v>
      </c>
      <c r="BH168" s="11">
        <v>0</v>
      </c>
      <c r="BI168" s="11">
        <v>0</v>
      </c>
      <c r="BJ168" s="11">
        <v>0</v>
      </c>
      <c r="BK168" s="11">
        <v>0</v>
      </c>
      <c r="BL168" s="11">
        <v>0</v>
      </c>
      <c r="BM168" s="11">
        <v>0</v>
      </c>
      <c r="BN168" s="11">
        <v>0</v>
      </c>
      <c r="BO168" s="11">
        <v>0</v>
      </c>
      <c r="BP168"/>
      <c r="BT168"/>
      <c r="BX168"/>
      <c r="CA168"/>
      <c r="CE168"/>
      <c r="CI168"/>
      <c r="CM168"/>
      <c r="CQ168"/>
      <c r="CU168"/>
      <c r="CV168" s="20"/>
      <c r="CY168" s="20"/>
      <c r="DC168"/>
      <c r="DG168"/>
      <c r="DK168"/>
    </row>
    <row r="169" spans="1:115" x14ac:dyDescent="0.2">
      <c r="D169" s="21" t="s">
        <v>243</v>
      </c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B169" s="11"/>
      <c r="AC169" s="11"/>
      <c r="AD169" s="11"/>
      <c r="AE169" s="11"/>
      <c r="AF169" s="11"/>
      <c r="AG169" s="11"/>
      <c r="AH169" s="11"/>
      <c r="AI169" s="11"/>
      <c r="AJ169" s="11"/>
      <c r="AK169" s="11"/>
      <c r="AL169" s="11"/>
      <c r="AM169" s="11"/>
      <c r="AN169" s="11"/>
      <c r="AO169" s="11"/>
      <c r="AP169" s="11"/>
      <c r="AQ169" s="11"/>
      <c r="AR169" s="11"/>
      <c r="AS169" s="11"/>
      <c r="AT169" s="11"/>
      <c r="AU169" s="11"/>
      <c r="AV169" s="11"/>
      <c r="AW169" s="11"/>
      <c r="AX169" s="11"/>
      <c r="AY169" s="11"/>
      <c r="AZ169" s="11"/>
      <c r="BA169" s="11"/>
      <c r="BB169" s="11"/>
      <c r="BC169" s="11"/>
      <c r="BD169" s="11"/>
      <c r="BE169" s="11"/>
      <c r="BF169" s="11"/>
      <c r="BG169" s="11"/>
      <c r="BH169" s="11"/>
      <c r="BI169" s="11"/>
      <c r="BJ169" s="11"/>
      <c r="BK169" s="11"/>
      <c r="BL169" s="11"/>
      <c r="BM169" s="11"/>
      <c r="BN169" s="11"/>
      <c r="BO169" s="11"/>
      <c r="BP169"/>
      <c r="BT169"/>
      <c r="BX169"/>
      <c r="BY169">
        <v>1</v>
      </c>
      <c r="BZ169">
        <v>1</v>
      </c>
      <c r="CA169"/>
      <c r="CE169"/>
      <c r="CI169"/>
      <c r="CM169"/>
      <c r="CQ169"/>
      <c r="CU169"/>
      <c r="CV169" s="20"/>
      <c r="CY169" s="20"/>
      <c r="DC169"/>
      <c r="DG169"/>
      <c r="DK169"/>
    </row>
    <row r="170" spans="1:115" x14ac:dyDescent="0.2">
      <c r="A170" s="2" t="s">
        <v>217</v>
      </c>
      <c r="B170" t="s">
        <v>307</v>
      </c>
      <c r="D170" s="21" t="s">
        <v>214</v>
      </c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1"/>
      <c r="AD170" s="11"/>
      <c r="AE170" s="11"/>
      <c r="AF170" s="11"/>
      <c r="AG170" s="11"/>
      <c r="AH170" s="11"/>
      <c r="AI170" s="11"/>
      <c r="AJ170" s="11"/>
      <c r="AK170" s="11"/>
      <c r="AL170" s="11"/>
      <c r="AM170" s="11"/>
      <c r="AN170" s="11"/>
      <c r="AO170" s="11"/>
      <c r="AP170" s="11"/>
      <c r="AQ170" s="11"/>
      <c r="AR170" s="11"/>
      <c r="AS170" s="11"/>
      <c r="AT170" s="11"/>
      <c r="AU170" s="11">
        <v>0</v>
      </c>
      <c r="AV170" s="11">
        <v>4</v>
      </c>
      <c r="AW170" s="11"/>
      <c r="AX170" s="11"/>
      <c r="AY170" s="11"/>
      <c r="AZ170" s="11"/>
      <c r="BA170" s="11"/>
      <c r="BB170" s="11"/>
      <c r="BC170" s="11"/>
      <c r="BD170" s="11"/>
      <c r="BE170" s="11"/>
      <c r="BF170" s="11"/>
      <c r="BG170" s="11"/>
      <c r="BH170" s="11"/>
      <c r="BI170" s="11"/>
      <c r="BJ170" s="11"/>
      <c r="BK170" s="11"/>
      <c r="BL170" s="11"/>
      <c r="BM170" s="11"/>
      <c r="BN170" s="11"/>
      <c r="BO170" s="11"/>
      <c r="BP170"/>
      <c r="BT170"/>
      <c r="BX170"/>
      <c r="CA170"/>
      <c r="CE170"/>
      <c r="CI170"/>
      <c r="CM170"/>
      <c r="CQ170"/>
      <c r="CU170"/>
      <c r="CV170" s="20"/>
      <c r="CY170" s="20"/>
      <c r="DC170"/>
      <c r="DG170"/>
      <c r="DK170"/>
    </row>
    <row r="171" spans="1:115" x14ac:dyDescent="0.2">
      <c r="A171" s="2" t="s">
        <v>217</v>
      </c>
      <c r="B171" t="s">
        <v>307</v>
      </c>
      <c r="D171" s="21" t="s">
        <v>197</v>
      </c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  <c r="AC171" s="11"/>
      <c r="AD171" s="11"/>
      <c r="AE171" s="11"/>
      <c r="AF171" s="11"/>
      <c r="AG171" s="11"/>
      <c r="AH171" s="11"/>
      <c r="AI171" s="11">
        <v>2</v>
      </c>
      <c r="AJ171" s="11"/>
      <c r="AK171" s="11">
        <v>0</v>
      </c>
      <c r="AL171" s="11"/>
      <c r="AM171" s="11"/>
      <c r="AN171" s="11"/>
      <c r="AO171" s="11"/>
      <c r="AP171" s="11"/>
      <c r="AQ171" s="11">
        <v>0</v>
      </c>
      <c r="AR171" s="11">
        <v>0</v>
      </c>
      <c r="AS171" s="11">
        <v>0</v>
      </c>
      <c r="AT171" s="11">
        <v>0</v>
      </c>
      <c r="AU171" s="11">
        <v>0</v>
      </c>
      <c r="AV171" s="11">
        <v>0</v>
      </c>
      <c r="AW171" s="11">
        <v>0</v>
      </c>
      <c r="AX171" s="11">
        <v>0</v>
      </c>
      <c r="AY171" s="11">
        <v>0</v>
      </c>
      <c r="AZ171" s="11">
        <v>0</v>
      </c>
      <c r="BA171" s="11">
        <v>0</v>
      </c>
      <c r="BB171" s="11">
        <v>0</v>
      </c>
      <c r="BC171" s="11">
        <v>0</v>
      </c>
      <c r="BD171" s="11">
        <v>0</v>
      </c>
      <c r="BE171" s="11">
        <v>2</v>
      </c>
      <c r="BF171" s="11">
        <v>0</v>
      </c>
      <c r="BG171" s="11">
        <v>0</v>
      </c>
      <c r="BH171" s="11">
        <v>0</v>
      </c>
      <c r="BI171" s="11">
        <v>0</v>
      </c>
      <c r="BJ171" s="11">
        <v>0</v>
      </c>
      <c r="BK171" s="11">
        <v>0</v>
      </c>
      <c r="BL171" s="11">
        <v>0</v>
      </c>
      <c r="BM171" s="11">
        <v>0</v>
      </c>
      <c r="BN171" s="11">
        <v>0</v>
      </c>
      <c r="BO171" s="11">
        <v>0</v>
      </c>
      <c r="BP171"/>
      <c r="BT171"/>
      <c r="BX171"/>
      <c r="CA171"/>
      <c r="CD171">
        <v>4</v>
      </c>
      <c r="CE171"/>
      <c r="CI171"/>
      <c r="CM171"/>
      <c r="CQ171"/>
      <c r="CU171"/>
      <c r="CV171" s="20"/>
      <c r="CY171" s="20"/>
      <c r="CZ171">
        <v>1</v>
      </c>
      <c r="DA171">
        <v>2</v>
      </c>
      <c r="DC171"/>
      <c r="DG171"/>
      <c r="DK171"/>
    </row>
    <row r="172" spans="1:115" x14ac:dyDescent="0.2">
      <c r="A172" s="2" t="s">
        <v>217</v>
      </c>
      <c r="B172" t="s">
        <v>307</v>
      </c>
      <c r="D172" s="21" t="s">
        <v>241</v>
      </c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  <c r="AC172" s="11"/>
      <c r="AD172" s="11"/>
      <c r="AE172" s="11"/>
      <c r="AF172" s="11"/>
      <c r="AG172" s="11"/>
      <c r="AH172" s="11"/>
      <c r="AI172" s="11"/>
      <c r="AJ172" s="11"/>
      <c r="AK172" s="11"/>
      <c r="AL172" s="11"/>
      <c r="AM172" s="11"/>
      <c r="AN172" s="11"/>
      <c r="AO172" s="11"/>
      <c r="AP172" s="11"/>
      <c r="AQ172" s="11"/>
      <c r="AR172" s="11"/>
      <c r="AS172" s="11"/>
      <c r="AT172" s="11"/>
      <c r="AU172" s="11"/>
      <c r="AV172" s="11"/>
      <c r="AW172" s="11"/>
      <c r="AX172" s="11"/>
      <c r="AY172" s="11"/>
      <c r="AZ172" s="11"/>
      <c r="BA172" s="11"/>
      <c r="BB172" s="11"/>
      <c r="BC172" s="11"/>
      <c r="BD172" s="11"/>
      <c r="BE172" s="11"/>
      <c r="BF172" s="11"/>
      <c r="BG172" s="11"/>
      <c r="BH172" s="11"/>
      <c r="BI172" s="11"/>
      <c r="BJ172" s="11"/>
      <c r="BK172" s="11"/>
      <c r="BL172" s="11"/>
      <c r="BM172" s="11"/>
      <c r="BN172" s="11"/>
      <c r="BO172" s="11"/>
      <c r="BP172"/>
      <c r="BT172"/>
      <c r="BV172">
        <v>1</v>
      </c>
      <c r="BX172"/>
      <c r="BY172">
        <v>1</v>
      </c>
      <c r="CA172"/>
      <c r="CE172"/>
      <c r="CH172">
        <v>1</v>
      </c>
      <c r="CI172"/>
      <c r="CM172"/>
      <c r="CQ172"/>
      <c r="CU172"/>
      <c r="CV172" s="20"/>
      <c r="CY172" s="20"/>
      <c r="DC172"/>
      <c r="DG172"/>
      <c r="DK172"/>
    </row>
    <row r="173" spans="1:115" x14ac:dyDescent="0.2">
      <c r="A173" s="2" t="s">
        <v>217</v>
      </c>
      <c r="B173" t="s">
        <v>307</v>
      </c>
      <c r="D173" s="21" t="s">
        <v>254</v>
      </c>
      <c r="CD173">
        <v>2</v>
      </c>
      <c r="CU173" s="2">
        <v>2</v>
      </c>
      <c r="CV173" s="20"/>
      <c r="CY173" s="72"/>
    </row>
    <row r="174" spans="1:115" x14ac:dyDescent="0.2">
      <c r="A174" s="2" t="s">
        <v>217</v>
      </c>
      <c r="B174" t="s">
        <v>307</v>
      </c>
      <c r="D174" s="21" t="s">
        <v>208</v>
      </c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B174" s="11"/>
      <c r="AC174" s="11"/>
      <c r="AD174" s="11"/>
      <c r="AE174" s="11"/>
      <c r="AF174" s="11"/>
      <c r="AG174" s="11"/>
      <c r="AH174" s="11"/>
      <c r="AI174" s="11"/>
      <c r="AJ174" s="11"/>
      <c r="AK174" s="11"/>
      <c r="AL174" s="11"/>
      <c r="AM174" s="11"/>
      <c r="AN174" s="11"/>
      <c r="AO174" s="11"/>
      <c r="AP174" s="11"/>
      <c r="AQ174" s="11"/>
      <c r="AR174" s="11"/>
      <c r="AS174" s="11"/>
      <c r="AT174" s="11">
        <v>1</v>
      </c>
      <c r="AU174" s="11">
        <v>0</v>
      </c>
      <c r="AV174" s="11">
        <v>0</v>
      </c>
      <c r="AW174" s="11"/>
      <c r="AX174" s="11"/>
      <c r="AY174" s="11"/>
      <c r="AZ174" s="11"/>
      <c r="BA174" s="11"/>
      <c r="BB174" s="11"/>
      <c r="BC174" s="11"/>
      <c r="BD174" s="11"/>
      <c r="BE174" s="11"/>
      <c r="BF174" s="11"/>
      <c r="BG174" s="11"/>
      <c r="BH174" s="11"/>
      <c r="BI174" s="11"/>
      <c r="BJ174" s="11"/>
      <c r="BK174" s="11"/>
      <c r="BL174" s="11"/>
      <c r="BM174" s="11"/>
      <c r="BN174" s="11"/>
      <c r="BO174" s="11"/>
      <c r="BP174"/>
      <c r="BT174"/>
      <c r="BV174">
        <v>4</v>
      </c>
      <c r="BX174"/>
      <c r="CA174"/>
      <c r="CD174">
        <v>3</v>
      </c>
      <c r="CE174"/>
      <c r="CI174"/>
      <c r="CM174"/>
      <c r="CQ174"/>
      <c r="CU174"/>
      <c r="CV174" s="20"/>
      <c r="CW174">
        <v>3</v>
      </c>
      <c r="CY174" s="20"/>
      <c r="DC174"/>
      <c r="DG174"/>
      <c r="DK174"/>
    </row>
    <row r="175" spans="1:115" x14ac:dyDescent="0.2">
      <c r="A175" t="s">
        <v>119</v>
      </c>
      <c r="B175" s="35" t="s">
        <v>139</v>
      </c>
      <c r="C175" s="35"/>
      <c r="D175" s="20" t="s">
        <v>80</v>
      </c>
      <c r="E175" s="11">
        <v>0</v>
      </c>
      <c r="F175" s="11">
        <v>0</v>
      </c>
      <c r="G175" s="11">
        <v>0</v>
      </c>
      <c r="H175" s="11">
        <v>0</v>
      </c>
      <c r="I175" s="11">
        <v>0</v>
      </c>
      <c r="J175" s="11">
        <v>0</v>
      </c>
      <c r="K175" s="11">
        <v>1</v>
      </c>
      <c r="L175" s="11">
        <v>2</v>
      </c>
      <c r="M175" s="11">
        <v>0</v>
      </c>
      <c r="N175" s="11">
        <v>0</v>
      </c>
      <c r="O175" s="11">
        <v>0</v>
      </c>
      <c r="P175" s="11">
        <v>0</v>
      </c>
      <c r="Q175" s="11">
        <v>0</v>
      </c>
      <c r="R175" s="11">
        <v>0</v>
      </c>
      <c r="S175" s="11">
        <v>0</v>
      </c>
      <c r="T175" s="11">
        <v>0</v>
      </c>
      <c r="U175" s="11">
        <v>0</v>
      </c>
      <c r="V175" s="11">
        <v>10</v>
      </c>
      <c r="W175" s="11">
        <v>3</v>
      </c>
      <c r="X175" s="11">
        <v>0</v>
      </c>
      <c r="Y175" s="11">
        <v>7</v>
      </c>
      <c r="Z175" s="11">
        <v>9</v>
      </c>
      <c r="AA175" s="11">
        <v>5</v>
      </c>
      <c r="AB175" s="11">
        <v>6</v>
      </c>
      <c r="AC175" s="11">
        <v>0</v>
      </c>
      <c r="AD175" s="11">
        <v>2</v>
      </c>
      <c r="AE175" s="11">
        <v>10</v>
      </c>
      <c r="AF175" s="11">
        <v>7</v>
      </c>
      <c r="AG175" s="11">
        <v>4</v>
      </c>
      <c r="AH175" s="11">
        <v>3</v>
      </c>
      <c r="AI175" s="11">
        <v>0</v>
      </c>
      <c r="AJ175" s="11">
        <v>1</v>
      </c>
      <c r="AK175" s="11">
        <v>2</v>
      </c>
      <c r="AL175" s="11">
        <v>3</v>
      </c>
      <c r="AM175" s="11">
        <v>11</v>
      </c>
      <c r="AN175" s="11">
        <v>1</v>
      </c>
      <c r="AO175" s="11">
        <v>2</v>
      </c>
      <c r="AP175" s="11">
        <v>8</v>
      </c>
      <c r="AQ175" s="11">
        <v>1</v>
      </c>
      <c r="AR175" s="11">
        <v>5</v>
      </c>
      <c r="AS175" s="11">
        <v>5</v>
      </c>
      <c r="AT175" s="11">
        <v>4</v>
      </c>
      <c r="AU175" s="11">
        <v>0</v>
      </c>
      <c r="AV175" s="11">
        <v>1</v>
      </c>
      <c r="AW175" s="11">
        <v>9</v>
      </c>
      <c r="AX175" s="11">
        <v>4</v>
      </c>
      <c r="AY175" s="11">
        <v>7</v>
      </c>
      <c r="AZ175" s="11">
        <v>6</v>
      </c>
      <c r="BA175" s="11">
        <v>2</v>
      </c>
      <c r="BB175" s="11">
        <v>1</v>
      </c>
      <c r="BC175" s="11">
        <v>7</v>
      </c>
      <c r="BD175" s="11">
        <v>0</v>
      </c>
      <c r="BE175" s="11">
        <v>16</v>
      </c>
      <c r="BF175" s="11">
        <v>3</v>
      </c>
      <c r="BG175" s="11">
        <v>1</v>
      </c>
      <c r="BH175" s="11">
        <v>1</v>
      </c>
      <c r="BI175" s="11">
        <v>0</v>
      </c>
      <c r="BJ175" s="11">
        <v>4</v>
      </c>
      <c r="BK175" s="11">
        <v>2</v>
      </c>
      <c r="BL175" s="11">
        <v>6</v>
      </c>
      <c r="BM175" s="11">
        <v>3</v>
      </c>
      <c r="BN175" s="11">
        <v>1</v>
      </c>
      <c r="BO175" s="11">
        <v>4</v>
      </c>
      <c r="BP175"/>
      <c r="BR175">
        <v>1</v>
      </c>
      <c r="BS175">
        <v>2</v>
      </c>
      <c r="BT175">
        <v>10</v>
      </c>
      <c r="BU175">
        <v>1</v>
      </c>
      <c r="BV175">
        <v>1</v>
      </c>
      <c r="BW175">
        <v>3</v>
      </c>
      <c r="BX175">
        <v>3</v>
      </c>
      <c r="BY175">
        <v>4</v>
      </c>
      <c r="BZ175">
        <v>4</v>
      </c>
      <c r="CA175">
        <v>4</v>
      </c>
      <c r="CB175">
        <v>5</v>
      </c>
      <c r="CC175">
        <v>1</v>
      </c>
      <c r="CE175">
        <v>7</v>
      </c>
      <c r="CF175">
        <v>12</v>
      </c>
      <c r="CG175">
        <v>5</v>
      </c>
      <c r="CH175">
        <v>2</v>
      </c>
      <c r="CI175">
        <v>9</v>
      </c>
      <c r="CJ175">
        <v>16</v>
      </c>
      <c r="CK175">
        <v>8</v>
      </c>
      <c r="CL175">
        <v>4</v>
      </c>
      <c r="CM175">
        <v>7</v>
      </c>
      <c r="CN175">
        <v>15</v>
      </c>
      <c r="CO175">
        <v>16</v>
      </c>
      <c r="CP175">
        <v>7</v>
      </c>
      <c r="CQ175">
        <v>11</v>
      </c>
      <c r="CR175">
        <v>12</v>
      </c>
      <c r="CS175">
        <v>5</v>
      </c>
      <c r="CT175">
        <v>4</v>
      </c>
      <c r="CU175">
        <v>6</v>
      </c>
      <c r="CV175" s="20">
        <v>1</v>
      </c>
      <c r="CX175">
        <v>3</v>
      </c>
      <c r="CY175" s="20">
        <v>12</v>
      </c>
      <c r="CZ175" s="20"/>
      <c r="DA175" s="20">
        <v>7</v>
      </c>
      <c r="DB175" s="20">
        <v>5</v>
      </c>
      <c r="DC175"/>
      <c r="DG175"/>
      <c r="DK175"/>
    </row>
    <row r="176" spans="1:115" x14ac:dyDescent="0.2">
      <c r="A176" t="s">
        <v>117</v>
      </c>
      <c r="B176" s="21" t="s">
        <v>128</v>
      </c>
      <c r="C176" s="21"/>
      <c r="D176" s="20" t="s">
        <v>81</v>
      </c>
      <c r="E176" s="11">
        <v>0</v>
      </c>
      <c r="F176" s="11">
        <v>0</v>
      </c>
      <c r="G176" s="11">
        <v>0</v>
      </c>
      <c r="H176" s="11">
        <v>2</v>
      </c>
      <c r="I176" s="11">
        <v>0</v>
      </c>
      <c r="J176" s="11">
        <v>1</v>
      </c>
      <c r="K176" s="11">
        <v>5</v>
      </c>
      <c r="L176" s="11">
        <v>1</v>
      </c>
      <c r="M176" s="11">
        <v>3</v>
      </c>
      <c r="N176" s="11">
        <v>10</v>
      </c>
      <c r="O176" s="11">
        <v>51</v>
      </c>
      <c r="P176" s="11">
        <v>10</v>
      </c>
      <c r="Q176" s="11">
        <v>9</v>
      </c>
      <c r="R176" s="11">
        <v>7</v>
      </c>
      <c r="S176" s="11">
        <v>4</v>
      </c>
      <c r="T176" s="11">
        <v>5</v>
      </c>
      <c r="U176" s="11">
        <v>3</v>
      </c>
      <c r="V176" s="11">
        <v>15</v>
      </c>
      <c r="W176" s="11">
        <v>8</v>
      </c>
      <c r="X176" s="11">
        <v>34</v>
      </c>
      <c r="Y176" s="11">
        <v>20</v>
      </c>
      <c r="Z176" s="11">
        <v>19</v>
      </c>
      <c r="AA176" s="11">
        <v>25</v>
      </c>
      <c r="AB176" s="11">
        <v>19</v>
      </c>
      <c r="AC176" s="11">
        <v>35</v>
      </c>
      <c r="AD176" s="11">
        <v>40</v>
      </c>
      <c r="AE176" s="11">
        <v>6</v>
      </c>
      <c r="AF176" s="11">
        <v>7</v>
      </c>
      <c r="AG176" s="11">
        <v>18</v>
      </c>
      <c r="AH176" s="11">
        <v>12</v>
      </c>
      <c r="AI176" s="11">
        <v>23</v>
      </c>
      <c r="AJ176" s="11">
        <v>9</v>
      </c>
      <c r="AK176" s="11">
        <v>22</v>
      </c>
      <c r="AL176" s="11">
        <v>24</v>
      </c>
      <c r="AM176" s="11">
        <v>9</v>
      </c>
      <c r="AN176" s="11">
        <v>18</v>
      </c>
      <c r="AO176" s="11">
        <v>30</v>
      </c>
      <c r="AP176" s="11">
        <v>22</v>
      </c>
      <c r="AQ176" s="11">
        <v>9</v>
      </c>
      <c r="AR176" s="11">
        <v>22</v>
      </c>
      <c r="AS176" s="11">
        <v>12</v>
      </c>
      <c r="AT176" s="11">
        <v>28</v>
      </c>
      <c r="AU176" s="11">
        <v>7</v>
      </c>
      <c r="AV176" s="11">
        <v>19</v>
      </c>
      <c r="AW176" s="11">
        <v>15</v>
      </c>
      <c r="AX176" s="11">
        <v>20</v>
      </c>
      <c r="AY176" s="11">
        <v>23</v>
      </c>
      <c r="AZ176" s="11">
        <v>15</v>
      </c>
      <c r="BA176" s="11">
        <v>11</v>
      </c>
      <c r="BB176" s="11">
        <v>25</v>
      </c>
      <c r="BC176" s="11">
        <v>22</v>
      </c>
      <c r="BD176" s="11">
        <v>23</v>
      </c>
      <c r="BE176" s="11">
        <v>11</v>
      </c>
      <c r="BF176" s="11">
        <v>16</v>
      </c>
      <c r="BG176" s="11">
        <v>9</v>
      </c>
      <c r="BH176" s="11">
        <v>12</v>
      </c>
      <c r="BI176" s="11">
        <v>24</v>
      </c>
      <c r="BJ176" s="11">
        <v>11</v>
      </c>
      <c r="BK176" s="11">
        <v>34</v>
      </c>
      <c r="BL176" s="11">
        <v>13</v>
      </c>
      <c r="BM176" s="11">
        <v>17</v>
      </c>
      <c r="BN176" s="11">
        <v>14</v>
      </c>
      <c r="BO176" s="11">
        <v>37</v>
      </c>
      <c r="BP176" s="11">
        <v>27</v>
      </c>
      <c r="BQ176" s="11">
        <v>40</v>
      </c>
      <c r="BR176" s="11">
        <v>25</v>
      </c>
      <c r="BS176" s="11">
        <v>16</v>
      </c>
      <c r="BT176" s="11">
        <v>17</v>
      </c>
      <c r="BU176" s="11">
        <v>16</v>
      </c>
      <c r="BV176" s="11">
        <v>25</v>
      </c>
      <c r="BW176" s="11">
        <v>26</v>
      </c>
      <c r="BX176" s="11">
        <v>19</v>
      </c>
      <c r="BY176" s="11">
        <v>24</v>
      </c>
      <c r="BZ176" s="11">
        <v>24</v>
      </c>
      <c r="CA176" s="11">
        <v>9</v>
      </c>
      <c r="CB176" s="11">
        <v>25</v>
      </c>
      <c r="CC176" s="11">
        <v>14</v>
      </c>
      <c r="CD176" s="11">
        <v>20</v>
      </c>
      <c r="CE176" s="63">
        <v>16</v>
      </c>
      <c r="CF176">
        <v>14</v>
      </c>
      <c r="CG176">
        <v>19</v>
      </c>
      <c r="CH176">
        <v>11</v>
      </c>
      <c r="CI176">
        <v>12</v>
      </c>
      <c r="CJ176">
        <v>15</v>
      </c>
      <c r="CK176">
        <v>13</v>
      </c>
      <c r="CL176">
        <v>25</v>
      </c>
      <c r="CM176">
        <v>27</v>
      </c>
      <c r="CN176">
        <v>20</v>
      </c>
      <c r="CO176">
        <v>20</v>
      </c>
      <c r="CP176">
        <v>16</v>
      </c>
      <c r="CQ176">
        <v>18</v>
      </c>
      <c r="CR176">
        <v>22</v>
      </c>
      <c r="CS176">
        <v>20</v>
      </c>
      <c r="CT176">
        <v>10</v>
      </c>
      <c r="CU176">
        <v>44</v>
      </c>
      <c r="CV176" s="20">
        <v>8</v>
      </c>
      <c r="CW176">
        <v>17</v>
      </c>
      <c r="CX176">
        <v>12</v>
      </c>
      <c r="CY176" s="20">
        <v>21</v>
      </c>
      <c r="CZ176" s="20">
        <v>25</v>
      </c>
      <c r="DA176" s="20">
        <v>16</v>
      </c>
      <c r="DB176" s="20">
        <v>23</v>
      </c>
      <c r="DC176"/>
      <c r="DG176"/>
      <c r="DK176"/>
    </row>
    <row r="177" spans="1:115" x14ac:dyDescent="0.2">
      <c r="B177" s="20"/>
      <c r="C177" s="20"/>
      <c r="D177" s="21" t="s">
        <v>231</v>
      </c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  <c r="AB177" s="11"/>
      <c r="AC177" s="11"/>
      <c r="AD177" s="11"/>
      <c r="AE177" s="11"/>
      <c r="AF177" s="11"/>
      <c r="AG177" s="11"/>
      <c r="AH177" s="11"/>
      <c r="AI177" s="11"/>
      <c r="AJ177" s="11"/>
      <c r="AK177" s="11"/>
      <c r="AL177" s="11"/>
      <c r="AM177" s="11"/>
      <c r="AN177" s="11"/>
      <c r="AO177" s="11"/>
      <c r="AP177" s="11"/>
      <c r="AQ177" s="11"/>
      <c r="AR177" s="11"/>
      <c r="AS177" s="11"/>
      <c r="AT177" s="11"/>
      <c r="AU177" s="11"/>
      <c r="AV177" s="11"/>
      <c r="AW177" s="11"/>
      <c r="AX177" s="11"/>
      <c r="AY177" s="11"/>
      <c r="AZ177" s="11"/>
      <c r="BA177" s="11"/>
      <c r="BB177" s="11"/>
      <c r="BC177" s="11"/>
      <c r="BD177" s="11"/>
      <c r="BE177" s="11"/>
      <c r="BF177" s="11"/>
      <c r="BG177" s="11"/>
      <c r="BH177" s="11"/>
      <c r="BI177" s="11"/>
      <c r="BJ177" s="11"/>
      <c r="BK177" s="11"/>
      <c r="BL177" s="11"/>
      <c r="BM177" s="11"/>
      <c r="BN177" s="11"/>
      <c r="BO177" s="11"/>
      <c r="BP177" s="11">
        <v>5</v>
      </c>
      <c r="BQ177" s="11"/>
      <c r="BR177" s="11">
        <v>5</v>
      </c>
      <c r="BT177"/>
      <c r="BX177"/>
      <c r="CA177"/>
      <c r="CE177"/>
      <c r="CI177"/>
      <c r="CM177"/>
      <c r="CO177">
        <v>4</v>
      </c>
      <c r="CQ177"/>
      <c r="CU177"/>
      <c r="CV177" s="20"/>
      <c r="CY177" s="20"/>
      <c r="DC177"/>
      <c r="DG177"/>
      <c r="DK177"/>
    </row>
    <row r="178" spans="1:115" x14ac:dyDescent="0.2">
      <c r="B178" s="20"/>
      <c r="C178" s="20"/>
      <c r="D178" s="21" t="s">
        <v>242</v>
      </c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  <c r="AD178" s="11"/>
      <c r="AE178" s="11"/>
      <c r="AF178" s="11"/>
      <c r="AG178" s="11"/>
      <c r="AH178" s="11"/>
      <c r="AI178" s="11"/>
      <c r="AJ178" s="11"/>
      <c r="AK178" s="11"/>
      <c r="AL178" s="11"/>
      <c r="AM178" s="11"/>
      <c r="AN178" s="11"/>
      <c r="AO178" s="11"/>
      <c r="AP178" s="11"/>
      <c r="AQ178" s="11"/>
      <c r="AR178" s="11"/>
      <c r="AS178" s="11"/>
      <c r="AT178" s="11"/>
      <c r="AU178" s="11"/>
      <c r="AV178" s="11"/>
      <c r="AW178" s="11"/>
      <c r="AX178" s="11"/>
      <c r="AY178" s="11"/>
      <c r="AZ178" s="11"/>
      <c r="BA178" s="11"/>
      <c r="BB178" s="11"/>
      <c r="BC178" s="11"/>
      <c r="BD178" s="11"/>
      <c r="BE178" s="11"/>
      <c r="BF178" s="11"/>
      <c r="BG178" s="11"/>
      <c r="BH178" s="11"/>
      <c r="BI178" s="11"/>
      <c r="BJ178" s="11"/>
      <c r="BK178" s="11"/>
      <c r="BL178" s="11"/>
      <c r="BM178" s="11"/>
      <c r="BN178" s="11"/>
      <c r="BO178" s="11"/>
      <c r="BP178" s="11"/>
      <c r="BQ178" s="11"/>
      <c r="BR178" s="11"/>
      <c r="BT178"/>
      <c r="BV178">
        <v>2</v>
      </c>
      <c r="BX178"/>
      <c r="BY178">
        <v>2</v>
      </c>
      <c r="CA178"/>
      <c r="CC178">
        <v>2</v>
      </c>
      <c r="CE178"/>
      <c r="CI178"/>
      <c r="CM178"/>
      <c r="CQ178"/>
      <c r="CU178"/>
      <c r="CV178" s="20"/>
      <c r="CY178" s="20"/>
      <c r="DC178"/>
      <c r="DG178"/>
      <c r="DK178"/>
    </row>
    <row r="179" spans="1:115" x14ac:dyDescent="0.2">
      <c r="D179" s="21" t="s">
        <v>145</v>
      </c>
      <c r="E179" s="11">
        <v>0</v>
      </c>
      <c r="F179" s="11">
        <v>0</v>
      </c>
      <c r="G179" s="11">
        <v>0</v>
      </c>
      <c r="H179" s="11">
        <v>0</v>
      </c>
      <c r="I179" s="11">
        <v>0</v>
      </c>
      <c r="J179" s="11">
        <v>0</v>
      </c>
      <c r="K179" s="11">
        <v>0</v>
      </c>
      <c r="L179" s="11">
        <v>0</v>
      </c>
      <c r="M179" s="11">
        <v>0</v>
      </c>
      <c r="N179" s="11">
        <v>0</v>
      </c>
      <c r="O179" s="11">
        <v>0</v>
      </c>
      <c r="P179" s="11">
        <v>0</v>
      </c>
      <c r="Q179" s="11">
        <v>0</v>
      </c>
      <c r="R179" s="11">
        <v>0</v>
      </c>
      <c r="S179" s="11">
        <v>0</v>
      </c>
      <c r="T179" s="11">
        <v>0</v>
      </c>
      <c r="U179" s="11">
        <v>0</v>
      </c>
      <c r="V179" s="11">
        <v>0</v>
      </c>
      <c r="W179" s="11">
        <v>0</v>
      </c>
      <c r="X179" s="11">
        <v>0</v>
      </c>
      <c r="Y179" s="11">
        <v>2</v>
      </c>
      <c r="Z179" s="11">
        <v>0</v>
      </c>
      <c r="AA179" s="11">
        <v>0</v>
      </c>
      <c r="AB179" s="11">
        <v>0</v>
      </c>
      <c r="AC179" s="11">
        <v>0</v>
      </c>
      <c r="AD179" s="11">
        <v>0</v>
      </c>
      <c r="AE179" s="11">
        <v>0</v>
      </c>
      <c r="AF179" s="11">
        <v>0</v>
      </c>
      <c r="AG179" s="11">
        <v>0</v>
      </c>
      <c r="AH179" s="11">
        <v>0</v>
      </c>
      <c r="AI179" s="11">
        <v>0</v>
      </c>
      <c r="AJ179" s="11">
        <v>0</v>
      </c>
      <c r="AK179" s="11">
        <v>0</v>
      </c>
      <c r="AL179" s="11">
        <v>0</v>
      </c>
      <c r="AM179" s="11">
        <v>0</v>
      </c>
      <c r="AN179" s="11">
        <v>0</v>
      </c>
      <c r="AO179" s="11">
        <v>0</v>
      </c>
      <c r="AP179" s="11">
        <v>0</v>
      </c>
      <c r="AQ179" s="11">
        <v>0</v>
      </c>
      <c r="AR179" s="11">
        <v>0</v>
      </c>
      <c r="AS179" s="11">
        <v>0</v>
      </c>
      <c r="AT179" s="11">
        <v>0</v>
      </c>
      <c r="AU179" s="11">
        <v>0</v>
      </c>
      <c r="AV179" s="11">
        <v>0</v>
      </c>
      <c r="AW179" s="11">
        <v>0</v>
      </c>
      <c r="AX179" s="11">
        <v>0</v>
      </c>
      <c r="AY179" s="11">
        <v>1</v>
      </c>
      <c r="AZ179" s="11">
        <v>0</v>
      </c>
      <c r="BA179" s="11">
        <v>0</v>
      </c>
      <c r="BB179" s="11">
        <v>0</v>
      </c>
      <c r="BC179" s="11">
        <v>0</v>
      </c>
      <c r="BD179" s="11">
        <v>0</v>
      </c>
      <c r="BE179" s="11">
        <v>0</v>
      </c>
      <c r="BF179" s="11">
        <v>0</v>
      </c>
      <c r="BG179" s="11">
        <v>0</v>
      </c>
      <c r="BH179" s="11">
        <v>0</v>
      </c>
      <c r="BI179" s="11">
        <v>0</v>
      </c>
      <c r="BJ179" s="11">
        <v>0</v>
      </c>
      <c r="BK179" s="11">
        <v>0</v>
      </c>
      <c r="BL179" s="11">
        <v>0</v>
      </c>
      <c r="BM179" s="11">
        <v>0</v>
      </c>
      <c r="BN179" s="11">
        <v>0</v>
      </c>
      <c r="BO179" s="11">
        <v>0</v>
      </c>
      <c r="BP179"/>
      <c r="BT179"/>
      <c r="BX179"/>
      <c r="CA179"/>
      <c r="CE179"/>
      <c r="CI179"/>
      <c r="CM179"/>
      <c r="CQ179"/>
      <c r="CU179"/>
      <c r="CV179" s="20"/>
      <c r="CY179" s="20"/>
      <c r="DC179"/>
      <c r="DG179"/>
      <c r="DK179"/>
    </row>
    <row r="180" spans="1:115" x14ac:dyDescent="0.2">
      <c r="A180" t="s">
        <v>119</v>
      </c>
      <c r="B180" s="24" t="s">
        <v>126</v>
      </c>
      <c r="C180" s="24"/>
      <c r="D180" s="20" t="s">
        <v>160</v>
      </c>
      <c r="E180" s="11">
        <v>1</v>
      </c>
      <c r="F180" s="11">
        <v>0</v>
      </c>
      <c r="G180" s="11">
        <v>0</v>
      </c>
      <c r="H180" s="11">
        <v>0</v>
      </c>
      <c r="I180" s="11">
        <v>1</v>
      </c>
      <c r="J180" s="11">
        <v>2</v>
      </c>
      <c r="K180" s="11">
        <v>1</v>
      </c>
      <c r="L180" s="11">
        <v>2</v>
      </c>
      <c r="M180" s="11">
        <v>0</v>
      </c>
      <c r="N180" s="11">
        <v>3</v>
      </c>
      <c r="O180" s="11">
        <v>3</v>
      </c>
      <c r="P180" s="11">
        <v>0</v>
      </c>
      <c r="Q180" s="11">
        <v>2</v>
      </c>
      <c r="R180" s="11">
        <v>0</v>
      </c>
      <c r="S180" s="11">
        <v>4</v>
      </c>
      <c r="T180" s="11">
        <v>2</v>
      </c>
      <c r="U180" s="11">
        <v>4</v>
      </c>
      <c r="V180" s="11">
        <v>15</v>
      </c>
      <c r="W180" s="11">
        <v>3</v>
      </c>
      <c r="X180" s="11">
        <v>10</v>
      </c>
      <c r="Y180" s="11">
        <v>17</v>
      </c>
      <c r="Z180" s="11">
        <v>10</v>
      </c>
      <c r="AA180" s="11">
        <v>27</v>
      </c>
      <c r="AB180" s="11">
        <v>9</v>
      </c>
      <c r="AC180" s="11">
        <v>4</v>
      </c>
      <c r="AD180" s="11">
        <v>10</v>
      </c>
      <c r="AE180" s="11">
        <v>27</v>
      </c>
      <c r="AF180" s="11">
        <v>60</v>
      </c>
      <c r="AG180" s="11">
        <v>37</v>
      </c>
      <c r="AH180" s="11">
        <v>41</v>
      </c>
      <c r="AI180" s="11">
        <v>43</v>
      </c>
      <c r="AJ180" s="11">
        <v>31</v>
      </c>
      <c r="AK180" s="11">
        <v>9</v>
      </c>
      <c r="AL180" s="11">
        <v>25</v>
      </c>
      <c r="AM180" s="11">
        <v>22</v>
      </c>
      <c r="AN180" s="11">
        <v>31</v>
      </c>
      <c r="AO180" s="11">
        <v>25</v>
      </c>
      <c r="AP180" s="11">
        <v>30</v>
      </c>
      <c r="AQ180" s="11">
        <v>60</v>
      </c>
      <c r="AR180" s="11">
        <v>46</v>
      </c>
      <c r="AS180" s="11">
        <v>47</v>
      </c>
      <c r="AT180" s="11">
        <v>68</v>
      </c>
      <c r="AU180" s="11">
        <v>40</v>
      </c>
      <c r="AV180" s="11">
        <v>46</v>
      </c>
      <c r="AW180" s="11">
        <v>64</v>
      </c>
      <c r="AX180" s="11">
        <v>48</v>
      </c>
      <c r="AY180" s="11">
        <v>60</v>
      </c>
      <c r="AZ180" s="11">
        <v>69</v>
      </c>
      <c r="BA180" s="11">
        <v>48</v>
      </c>
      <c r="BB180" s="11">
        <v>48</v>
      </c>
      <c r="BC180" s="11">
        <v>123</v>
      </c>
      <c r="BD180" s="11">
        <v>79</v>
      </c>
      <c r="BE180" s="11">
        <v>68</v>
      </c>
      <c r="BF180" s="11">
        <v>73</v>
      </c>
      <c r="BG180" s="11">
        <v>41</v>
      </c>
      <c r="BH180" s="11">
        <v>78</v>
      </c>
      <c r="BI180" s="11">
        <v>44</v>
      </c>
      <c r="BJ180" s="11">
        <v>43</v>
      </c>
      <c r="BK180" s="11">
        <v>24</v>
      </c>
      <c r="BL180" s="11">
        <v>43</v>
      </c>
      <c r="BM180" s="11">
        <v>59</v>
      </c>
      <c r="BN180" s="11">
        <v>94</v>
      </c>
      <c r="BO180" s="11">
        <v>63</v>
      </c>
      <c r="BP180" s="11">
        <v>54</v>
      </c>
      <c r="BQ180" s="11">
        <v>65</v>
      </c>
      <c r="BR180" s="11">
        <v>95</v>
      </c>
      <c r="BS180" s="11">
        <v>49</v>
      </c>
      <c r="BT180" s="11">
        <v>43</v>
      </c>
      <c r="BU180" s="11">
        <v>36</v>
      </c>
      <c r="BV180" s="11">
        <v>38</v>
      </c>
      <c r="BW180" s="11">
        <v>43</v>
      </c>
      <c r="BX180" s="11">
        <v>24</v>
      </c>
      <c r="BY180" s="11">
        <v>17</v>
      </c>
      <c r="BZ180" s="11">
        <v>64</v>
      </c>
      <c r="CA180" s="11">
        <v>61</v>
      </c>
      <c r="CB180" s="11">
        <v>52</v>
      </c>
      <c r="CC180" s="11">
        <v>45</v>
      </c>
      <c r="CD180" s="11">
        <v>51</v>
      </c>
      <c r="CE180" s="63">
        <v>68</v>
      </c>
      <c r="CF180">
        <v>68</v>
      </c>
      <c r="CG180">
        <v>29</v>
      </c>
      <c r="CH180">
        <v>62</v>
      </c>
      <c r="CI180">
        <v>47</v>
      </c>
      <c r="CJ180">
        <v>36</v>
      </c>
      <c r="CK180">
        <v>54</v>
      </c>
      <c r="CL180">
        <v>58</v>
      </c>
      <c r="CM180">
        <v>81</v>
      </c>
      <c r="CN180">
        <v>53</v>
      </c>
      <c r="CO180">
        <v>90</v>
      </c>
      <c r="CP180">
        <v>51</v>
      </c>
      <c r="CQ180">
        <v>35</v>
      </c>
      <c r="CR180">
        <v>50</v>
      </c>
      <c r="CS180">
        <v>39</v>
      </c>
      <c r="CT180">
        <v>58</v>
      </c>
      <c r="CU180">
        <v>37</v>
      </c>
      <c r="CV180" s="20">
        <v>80</v>
      </c>
      <c r="CW180">
        <v>61</v>
      </c>
      <c r="CX180">
        <v>60</v>
      </c>
      <c r="CY180" s="20">
        <v>69</v>
      </c>
      <c r="CZ180" s="20">
        <v>77</v>
      </c>
      <c r="DA180" s="20">
        <v>39</v>
      </c>
      <c r="DB180" s="20">
        <v>40</v>
      </c>
      <c r="DC180"/>
      <c r="DG180"/>
      <c r="DK180"/>
    </row>
    <row r="181" spans="1:115" x14ac:dyDescent="0.2">
      <c r="B181" s="24"/>
      <c r="C181" s="24"/>
      <c r="D181" s="20" t="s">
        <v>230</v>
      </c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1"/>
      <c r="AD181" s="11"/>
      <c r="AE181" s="11"/>
      <c r="AF181" s="11"/>
      <c r="AG181" s="11"/>
      <c r="AH181" s="11"/>
      <c r="AI181" s="11"/>
      <c r="AJ181" s="11"/>
      <c r="AK181" s="11"/>
      <c r="AL181" s="11"/>
      <c r="AM181" s="11"/>
      <c r="AN181" s="11"/>
      <c r="AO181" s="11"/>
      <c r="AP181" s="11"/>
      <c r="AQ181" s="11"/>
      <c r="AR181" s="11"/>
      <c r="AS181" s="11"/>
      <c r="AT181" s="11"/>
      <c r="AU181" s="11"/>
      <c r="AV181" s="11"/>
      <c r="AW181" s="11"/>
      <c r="AX181" s="11"/>
      <c r="AY181" s="11"/>
      <c r="AZ181" s="11"/>
      <c r="BA181" s="11"/>
      <c r="BB181" s="11"/>
      <c r="BC181" s="11"/>
      <c r="BD181" s="11"/>
      <c r="BE181" s="11"/>
      <c r="BF181" s="11"/>
      <c r="BG181" s="11"/>
      <c r="BH181" s="11"/>
      <c r="BI181" s="11"/>
      <c r="BJ181" s="11"/>
      <c r="BK181" s="11"/>
      <c r="BL181" s="11"/>
      <c r="BM181" s="11"/>
      <c r="BN181" s="11">
        <v>1</v>
      </c>
      <c r="BO181" s="11"/>
      <c r="BP181"/>
      <c r="BT181"/>
      <c r="BX181"/>
      <c r="CA181"/>
      <c r="CE181"/>
      <c r="CI181"/>
      <c r="CM181"/>
      <c r="CQ181"/>
      <c r="CU181"/>
      <c r="CV181" s="20"/>
      <c r="CY181" s="20"/>
      <c r="DC181"/>
      <c r="DG181"/>
      <c r="DK181"/>
    </row>
    <row r="182" spans="1:115" x14ac:dyDescent="0.2">
      <c r="A182" t="s">
        <v>120</v>
      </c>
      <c r="B182" s="28" t="s">
        <v>132</v>
      </c>
      <c r="C182" s="28"/>
      <c r="D182" s="20" t="s">
        <v>82</v>
      </c>
      <c r="E182" s="11">
        <v>0</v>
      </c>
      <c r="F182" s="11">
        <v>0</v>
      </c>
      <c r="G182" s="11">
        <v>0</v>
      </c>
      <c r="H182" s="11">
        <v>0</v>
      </c>
      <c r="I182" s="11">
        <v>0</v>
      </c>
      <c r="J182" s="11">
        <v>9</v>
      </c>
      <c r="K182" s="11">
        <v>0</v>
      </c>
      <c r="L182" s="11">
        <v>6</v>
      </c>
      <c r="M182" s="11">
        <v>0</v>
      </c>
      <c r="N182" s="11">
        <v>3</v>
      </c>
      <c r="O182" s="11">
        <v>0</v>
      </c>
      <c r="P182" s="11">
        <v>1</v>
      </c>
      <c r="Q182" s="11">
        <v>0</v>
      </c>
      <c r="R182" s="11">
        <v>1</v>
      </c>
      <c r="S182" s="11">
        <v>2</v>
      </c>
      <c r="T182" s="11">
        <v>0</v>
      </c>
      <c r="U182" s="11">
        <v>0</v>
      </c>
      <c r="V182" s="11">
        <v>0</v>
      </c>
      <c r="W182" s="11">
        <v>0</v>
      </c>
      <c r="X182" s="11">
        <v>0</v>
      </c>
      <c r="Y182" s="11">
        <v>0</v>
      </c>
      <c r="Z182" s="11">
        <v>0</v>
      </c>
      <c r="AA182" s="11">
        <v>0</v>
      </c>
      <c r="AB182" s="11">
        <v>0</v>
      </c>
      <c r="AC182" s="11">
        <v>1</v>
      </c>
      <c r="AD182" s="11">
        <v>0</v>
      </c>
      <c r="AE182" s="11">
        <v>0</v>
      </c>
      <c r="AF182" s="11">
        <v>0</v>
      </c>
      <c r="AG182" s="11">
        <v>0</v>
      </c>
      <c r="AH182" s="11">
        <v>2</v>
      </c>
      <c r="AI182" s="11">
        <v>0</v>
      </c>
      <c r="AJ182" s="11">
        <v>0</v>
      </c>
      <c r="AK182" s="11">
        <v>0</v>
      </c>
      <c r="AL182" s="11">
        <v>0</v>
      </c>
      <c r="AM182" s="11">
        <v>3</v>
      </c>
      <c r="AN182" s="11">
        <v>1</v>
      </c>
      <c r="AO182" s="11">
        <v>4</v>
      </c>
      <c r="AP182" s="11">
        <v>0</v>
      </c>
      <c r="AQ182" s="11">
        <v>0</v>
      </c>
      <c r="AR182" s="11">
        <v>0</v>
      </c>
      <c r="AS182" s="11">
        <v>4</v>
      </c>
      <c r="AT182" s="11">
        <v>1</v>
      </c>
      <c r="AU182" s="11">
        <v>1</v>
      </c>
      <c r="AV182" s="11">
        <v>1</v>
      </c>
      <c r="AW182" s="11">
        <v>24</v>
      </c>
      <c r="AX182" s="11">
        <v>0</v>
      </c>
      <c r="AY182" s="11">
        <v>0</v>
      </c>
      <c r="AZ182" s="11">
        <v>0</v>
      </c>
      <c r="BA182" s="11">
        <v>0</v>
      </c>
      <c r="BB182" s="11">
        <v>1</v>
      </c>
      <c r="BC182" s="11">
        <v>0</v>
      </c>
      <c r="BD182" s="11">
        <v>0</v>
      </c>
      <c r="BE182" s="11">
        <v>0</v>
      </c>
      <c r="BF182" s="11">
        <v>0</v>
      </c>
      <c r="BG182" s="11">
        <v>0</v>
      </c>
      <c r="BH182" s="11">
        <v>0</v>
      </c>
      <c r="BI182" s="11">
        <v>3</v>
      </c>
      <c r="BJ182" s="11">
        <v>7</v>
      </c>
      <c r="BK182" s="11">
        <v>7</v>
      </c>
      <c r="BL182" s="11">
        <v>8</v>
      </c>
      <c r="BM182" s="11">
        <v>1</v>
      </c>
      <c r="BN182" s="11">
        <v>10</v>
      </c>
      <c r="BO182" s="11">
        <v>3</v>
      </c>
      <c r="BP182" s="11">
        <v>5</v>
      </c>
      <c r="BQ182" s="11">
        <v>5</v>
      </c>
      <c r="BR182" s="11"/>
      <c r="BT182">
        <v>1</v>
      </c>
      <c r="BU182">
        <v>10</v>
      </c>
      <c r="BW182">
        <v>4</v>
      </c>
      <c r="BX182"/>
      <c r="BZ182">
        <v>6</v>
      </c>
      <c r="CA182">
        <v>5</v>
      </c>
      <c r="CB182">
        <v>2</v>
      </c>
      <c r="CC182">
        <v>22</v>
      </c>
      <c r="CD182">
        <v>10</v>
      </c>
      <c r="CE182">
        <v>9</v>
      </c>
      <c r="CF182">
        <v>3</v>
      </c>
      <c r="CG182">
        <v>2</v>
      </c>
      <c r="CI182">
        <v>3</v>
      </c>
      <c r="CJ182">
        <v>2</v>
      </c>
      <c r="CK182">
        <v>8</v>
      </c>
      <c r="CL182">
        <v>8</v>
      </c>
      <c r="CM182">
        <v>2</v>
      </c>
      <c r="CN182">
        <v>14</v>
      </c>
      <c r="CO182">
        <v>4</v>
      </c>
      <c r="CP182">
        <v>9</v>
      </c>
      <c r="CQ182">
        <v>13</v>
      </c>
      <c r="CR182">
        <v>2</v>
      </c>
      <c r="CS182">
        <v>3</v>
      </c>
      <c r="CT182">
        <v>8</v>
      </c>
      <c r="CU182">
        <v>6</v>
      </c>
      <c r="CV182" s="20">
        <v>4</v>
      </c>
      <c r="CW182">
        <v>16</v>
      </c>
      <c r="CX182">
        <v>17</v>
      </c>
      <c r="CY182" s="20">
        <v>10</v>
      </c>
      <c r="CZ182" s="20">
        <v>4</v>
      </c>
      <c r="DA182" s="20">
        <v>9</v>
      </c>
      <c r="DB182" s="20">
        <v>12</v>
      </c>
      <c r="DC182"/>
      <c r="DG182"/>
      <c r="DK182"/>
    </row>
    <row r="183" spans="1:115" x14ac:dyDescent="0.2">
      <c r="D183" s="21" t="s">
        <v>115</v>
      </c>
      <c r="E183" s="11">
        <v>0</v>
      </c>
      <c r="F183" s="11">
        <v>0</v>
      </c>
      <c r="G183" s="11">
        <v>0</v>
      </c>
      <c r="H183" s="11">
        <v>0</v>
      </c>
      <c r="I183" s="11">
        <v>0</v>
      </c>
      <c r="J183" s="11">
        <v>0</v>
      </c>
      <c r="K183" s="11">
        <v>0</v>
      </c>
      <c r="L183" s="11">
        <v>0</v>
      </c>
      <c r="M183" s="11">
        <v>0</v>
      </c>
      <c r="N183" s="11">
        <v>0</v>
      </c>
      <c r="O183" s="11">
        <v>0</v>
      </c>
      <c r="P183" s="11">
        <v>0</v>
      </c>
      <c r="Q183" s="11">
        <v>0</v>
      </c>
      <c r="R183" s="11">
        <v>0</v>
      </c>
      <c r="S183" s="11">
        <v>0</v>
      </c>
      <c r="T183" s="11">
        <v>0</v>
      </c>
      <c r="U183" s="11">
        <v>5</v>
      </c>
      <c r="V183" s="11">
        <v>0</v>
      </c>
      <c r="W183" s="11">
        <v>0</v>
      </c>
      <c r="X183" s="11">
        <v>0</v>
      </c>
      <c r="Y183" s="11">
        <v>0</v>
      </c>
      <c r="Z183" s="11">
        <v>0</v>
      </c>
      <c r="AA183" s="11">
        <v>0</v>
      </c>
      <c r="AB183" s="11">
        <v>0</v>
      </c>
      <c r="AC183" s="11">
        <v>0</v>
      </c>
      <c r="AD183" s="11">
        <v>0</v>
      </c>
      <c r="AE183" s="11">
        <v>0</v>
      </c>
      <c r="AF183" s="11">
        <v>0</v>
      </c>
      <c r="AG183" s="11">
        <v>0</v>
      </c>
      <c r="AH183" s="11">
        <v>0</v>
      </c>
      <c r="AI183" s="11">
        <v>0</v>
      </c>
      <c r="AJ183" s="11">
        <v>0</v>
      </c>
      <c r="AK183" s="11">
        <v>0</v>
      </c>
      <c r="AL183" s="11">
        <v>0</v>
      </c>
      <c r="AM183" s="11">
        <v>0</v>
      </c>
      <c r="AN183" s="11">
        <v>0</v>
      </c>
      <c r="AO183" s="11">
        <v>0</v>
      </c>
      <c r="AP183" s="11">
        <v>0</v>
      </c>
      <c r="AQ183" s="11">
        <v>0</v>
      </c>
      <c r="AR183" s="11">
        <v>0</v>
      </c>
      <c r="AS183" s="11">
        <v>0</v>
      </c>
      <c r="AT183" s="11">
        <v>0</v>
      </c>
      <c r="AU183" s="11">
        <v>0</v>
      </c>
      <c r="AV183" s="11">
        <v>0</v>
      </c>
      <c r="AW183" s="11">
        <v>0</v>
      </c>
      <c r="AX183" s="11">
        <v>0</v>
      </c>
      <c r="AY183" s="11">
        <v>0</v>
      </c>
      <c r="AZ183" s="11">
        <v>0</v>
      </c>
      <c r="BA183" s="11">
        <v>0</v>
      </c>
      <c r="BB183" s="11">
        <v>0</v>
      </c>
      <c r="BC183" s="11">
        <v>0</v>
      </c>
      <c r="BD183" s="11">
        <v>0</v>
      </c>
      <c r="BE183" s="11">
        <v>0</v>
      </c>
      <c r="BF183" s="11">
        <v>0</v>
      </c>
      <c r="BG183" s="11">
        <v>0</v>
      </c>
      <c r="BH183" s="11">
        <v>0</v>
      </c>
      <c r="BI183" s="11">
        <v>0</v>
      </c>
      <c r="BJ183" s="11">
        <v>0</v>
      </c>
      <c r="BK183" s="11">
        <v>0</v>
      </c>
      <c r="BL183" s="11">
        <v>0</v>
      </c>
      <c r="BM183" s="11">
        <v>0</v>
      </c>
      <c r="BN183" s="11">
        <v>0</v>
      </c>
      <c r="BO183" s="11">
        <v>0</v>
      </c>
      <c r="BP183"/>
      <c r="BT183"/>
      <c r="BX183"/>
      <c r="CA183"/>
      <c r="CE183"/>
      <c r="CI183"/>
      <c r="CM183"/>
      <c r="CQ183"/>
      <c r="CU183"/>
      <c r="CV183" s="20"/>
      <c r="CY183" s="20"/>
      <c r="DC183"/>
      <c r="DG183"/>
      <c r="DK183"/>
    </row>
    <row r="184" spans="1:115" x14ac:dyDescent="0.2">
      <c r="A184" t="s">
        <v>117</v>
      </c>
      <c r="B184" s="21" t="s">
        <v>128</v>
      </c>
      <c r="C184" s="21"/>
      <c r="D184" s="20" t="s">
        <v>83</v>
      </c>
      <c r="E184" s="11">
        <v>0</v>
      </c>
      <c r="F184" s="11">
        <v>0</v>
      </c>
      <c r="G184" s="11">
        <v>1</v>
      </c>
      <c r="H184" s="11">
        <v>2</v>
      </c>
      <c r="I184" s="11">
        <v>4</v>
      </c>
      <c r="J184" s="11">
        <v>5</v>
      </c>
      <c r="K184" s="11">
        <v>17</v>
      </c>
      <c r="L184" s="11">
        <v>0</v>
      </c>
      <c r="M184" s="11">
        <v>4</v>
      </c>
      <c r="N184" s="11">
        <v>3</v>
      </c>
      <c r="O184" s="11">
        <v>14</v>
      </c>
      <c r="P184" s="11">
        <v>0</v>
      </c>
      <c r="Q184" s="11">
        <v>10</v>
      </c>
      <c r="R184" s="11">
        <v>23</v>
      </c>
      <c r="S184" s="11">
        <v>15</v>
      </c>
      <c r="T184" s="11">
        <v>10</v>
      </c>
      <c r="U184" s="11">
        <v>23</v>
      </c>
      <c r="V184" s="11">
        <v>21</v>
      </c>
      <c r="W184" s="11">
        <v>17</v>
      </c>
      <c r="X184" s="11">
        <v>16</v>
      </c>
      <c r="Y184" s="11">
        <v>15</v>
      </c>
      <c r="Z184" s="11">
        <v>13</v>
      </c>
      <c r="AA184" s="11">
        <v>32</v>
      </c>
      <c r="AB184" s="11">
        <v>31</v>
      </c>
      <c r="AC184" s="11">
        <v>19</v>
      </c>
      <c r="AD184" s="11">
        <v>48</v>
      </c>
      <c r="AE184" s="11">
        <v>37</v>
      </c>
      <c r="AF184" s="11">
        <v>33</v>
      </c>
      <c r="AG184" s="11">
        <v>40</v>
      </c>
      <c r="AH184" s="11">
        <v>36</v>
      </c>
      <c r="AI184" s="11">
        <v>9</v>
      </c>
      <c r="AJ184" s="11">
        <v>19</v>
      </c>
      <c r="AK184" s="11">
        <v>17</v>
      </c>
      <c r="AL184" s="11">
        <v>31</v>
      </c>
      <c r="AM184" s="11">
        <v>18</v>
      </c>
      <c r="AN184" s="11">
        <v>17</v>
      </c>
      <c r="AO184" s="11">
        <v>10</v>
      </c>
      <c r="AP184" s="11">
        <v>22</v>
      </c>
      <c r="AQ184" s="11">
        <v>32</v>
      </c>
      <c r="AR184" s="11">
        <v>22</v>
      </c>
      <c r="AS184" s="11">
        <v>15</v>
      </c>
      <c r="AT184" s="11">
        <v>16</v>
      </c>
      <c r="AU184" s="11">
        <v>3</v>
      </c>
      <c r="AV184" s="11">
        <v>6</v>
      </c>
      <c r="AW184" s="11">
        <v>29</v>
      </c>
      <c r="AX184" s="11">
        <v>31</v>
      </c>
      <c r="AY184" s="11">
        <v>19</v>
      </c>
      <c r="AZ184" s="11">
        <v>20</v>
      </c>
      <c r="BA184" s="11">
        <v>13</v>
      </c>
      <c r="BB184" s="11">
        <v>20</v>
      </c>
      <c r="BC184" s="11">
        <v>37</v>
      </c>
      <c r="BD184" s="11">
        <v>36</v>
      </c>
      <c r="BE184" s="11">
        <v>18</v>
      </c>
      <c r="BF184" s="11">
        <v>46</v>
      </c>
      <c r="BG184" s="11">
        <v>36</v>
      </c>
      <c r="BH184" s="11">
        <v>20</v>
      </c>
      <c r="BI184" s="11">
        <v>30</v>
      </c>
      <c r="BJ184" s="11">
        <v>39</v>
      </c>
      <c r="BK184" s="11">
        <v>32</v>
      </c>
      <c r="BL184" s="11">
        <v>38</v>
      </c>
      <c r="BM184" s="11">
        <v>47</v>
      </c>
      <c r="BN184" s="11">
        <v>50</v>
      </c>
      <c r="BO184" s="11">
        <v>41</v>
      </c>
      <c r="BP184" s="11">
        <v>32</v>
      </c>
      <c r="BQ184" s="11">
        <v>62</v>
      </c>
      <c r="BR184" s="11">
        <v>68</v>
      </c>
      <c r="BS184" s="11">
        <v>42</v>
      </c>
      <c r="BT184" s="11">
        <v>25</v>
      </c>
      <c r="BU184" s="11">
        <v>26</v>
      </c>
      <c r="BV184" s="11">
        <v>42</v>
      </c>
      <c r="BW184" s="11">
        <v>24</v>
      </c>
      <c r="BX184" s="11">
        <v>22</v>
      </c>
      <c r="BY184" s="11">
        <v>20</v>
      </c>
      <c r="BZ184" s="11">
        <v>53</v>
      </c>
      <c r="CA184" s="11">
        <v>56</v>
      </c>
      <c r="CB184" s="11">
        <v>43</v>
      </c>
      <c r="CC184" s="11">
        <v>35</v>
      </c>
      <c r="CD184" s="11">
        <v>61</v>
      </c>
      <c r="CE184" s="63">
        <v>22</v>
      </c>
      <c r="CF184">
        <v>32</v>
      </c>
      <c r="CG184">
        <v>20</v>
      </c>
      <c r="CH184">
        <v>28</v>
      </c>
      <c r="CI184">
        <v>42</v>
      </c>
      <c r="CJ184">
        <v>31</v>
      </c>
      <c r="CK184">
        <v>20</v>
      </c>
      <c r="CL184">
        <v>52</v>
      </c>
      <c r="CM184">
        <v>34</v>
      </c>
      <c r="CN184">
        <v>62</v>
      </c>
      <c r="CO184">
        <v>47</v>
      </c>
      <c r="CP184">
        <v>20</v>
      </c>
      <c r="CQ184">
        <v>25</v>
      </c>
      <c r="CR184">
        <v>34</v>
      </c>
      <c r="CS184">
        <v>20</v>
      </c>
      <c r="CT184">
        <v>25</v>
      </c>
      <c r="CU184">
        <v>55</v>
      </c>
      <c r="CV184" s="20">
        <v>33</v>
      </c>
      <c r="CW184">
        <v>55</v>
      </c>
      <c r="CX184">
        <v>48</v>
      </c>
      <c r="CY184" s="20">
        <v>38</v>
      </c>
      <c r="CZ184" s="20">
        <v>43</v>
      </c>
      <c r="DA184" s="20">
        <v>37</v>
      </c>
      <c r="DB184" s="20">
        <v>40</v>
      </c>
      <c r="DC184"/>
      <c r="DG184"/>
      <c r="DK184"/>
    </row>
    <row r="185" spans="1:115" x14ac:dyDescent="0.2">
      <c r="D185" s="20"/>
      <c r="E185" s="2"/>
      <c r="F185" s="2"/>
      <c r="G185" s="2"/>
      <c r="I185" s="2"/>
      <c r="J185" s="2"/>
      <c r="K185" s="2"/>
      <c r="M185" s="2"/>
      <c r="N185" s="2"/>
      <c r="O185" s="2"/>
      <c r="P185" s="2"/>
      <c r="Q185" s="2"/>
      <c r="R185" s="2"/>
      <c r="S185" s="2"/>
      <c r="U185" s="2"/>
      <c r="V185" s="2"/>
      <c r="W185" s="2"/>
      <c r="Y185" s="2"/>
      <c r="Z185" s="2"/>
      <c r="AA185" s="2"/>
      <c r="AC185" s="2"/>
      <c r="AD185" s="2"/>
      <c r="AE185" s="2"/>
      <c r="AG185" s="2"/>
      <c r="AH185" s="2"/>
      <c r="AI185" s="2"/>
      <c r="AK185" s="2"/>
      <c r="AL185" s="2"/>
      <c r="AM185" s="2"/>
      <c r="AO185" s="2"/>
      <c r="AP185" s="2"/>
      <c r="AQ185" s="2"/>
      <c r="AS185" s="2"/>
      <c r="AT185" s="2"/>
      <c r="AU185" s="2"/>
      <c r="AW185" s="2"/>
      <c r="AX185" s="2"/>
      <c r="AY185" s="2"/>
      <c r="BA185" s="2"/>
      <c r="BB185" s="2"/>
      <c r="BC185" s="2"/>
      <c r="BD185"/>
      <c r="BH185"/>
      <c r="BL185"/>
      <c r="BP185"/>
      <c r="BT185"/>
      <c r="BX185"/>
      <c r="CA185"/>
      <c r="CE185"/>
      <c r="CI185"/>
      <c r="CM185"/>
      <c r="CQ185"/>
      <c r="CU185"/>
      <c r="CV185" s="20"/>
      <c r="CY185" s="20"/>
      <c r="DC185"/>
      <c r="DG185"/>
      <c r="DK185"/>
    </row>
    <row r="186" spans="1:115" x14ac:dyDescent="0.2">
      <c r="D186" s="20" t="s">
        <v>94</v>
      </c>
      <c r="E186" s="2"/>
      <c r="F186" s="2"/>
      <c r="G186" s="2"/>
      <c r="I186" s="2"/>
      <c r="J186" s="2"/>
      <c r="K186" s="2"/>
      <c r="M186" s="2"/>
      <c r="N186" s="2"/>
      <c r="O186" s="2"/>
      <c r="P186" s="2"/>
      <c r="Q186" s="2"/>
      <c r="R186" s="2"/>
      <c r="S186" s="2"/>
      <c r="U186" s="2"/>
      <c r="V186" s="2"/>
      <c r="W186" s="2"/>
      <c r="Y186" s="2"/>
      <c r="Z186" s="2"/>
      <c r="AA186" s="2"/>
      <c r="AC186" s="2"/>
      <c r="AD186" s="2"/>
      <c r="AE186" s="2"/>
      <c r="AG186" s="2"/>
      <c r="AH186" s="2"/>
      <c r="AI186" s="2"/>
      <c r="AK186" s="2"/>
      <c r="AL186" s="2"/>
      <c r="AM186" s="2"/>
      <c r="AO186" s="2"/>
      <c r="AP186" s="2"/>
      <c r="AQ186" s="2"/>
      <c r="AS186" s="2"/>
      <c r="AT186" s="2"/>
      <c r="AU186" s="2"/>
      <c r="AW186" s="2"/>
      <c r="AX186" s="2"/>
      <c r="AY186" s="2"/>
      <c r="BA186" s="2"/>
      <c r="BB186" s="2"/>
      <c r="BC186" s="2"/>
      <c r="BD186"/>
      <c r="BH186"/>
      <c r="BL186"/>
      <c r="BP186"/>
      <c r="BT186"/>
      <c r="BX186"/>
      <c r="CA186"/>
      <c r="CE186"/>
      <c r="CI186"/>
      <c r="CM186">
        <v>1</v>
      </c>
      <c r="CQ186"/>
      <c r="CU186"/>
      <c r="CV186" s="20"/>
      <c r="CY186" s="20"/>
      <c r="DC186"/>
      <c r="DG186"/>
      <c r="DK186"/>
    </row>
    <row r="187" spans="1:115" x14ac:dyDescent="0.2">
      <c r="D187" s="20"/>
      <c r="E187" s="2"/>
      <c r="F187" s="2"/>
      <c r="G187" s="2"/>
      <c r="I187" s="2"/>
      <c r="J187" s="2"/>
      <c r="K187" s="2"/>
      <c r="M187" s="2"/>
      <c r="N187" s="2"/>
      <c r="O187" s="2"/>
      <c r="P187" s="2"/>
      <c r="Q187" s="2"/>
      <c r="R187" s="2"/>
      <c r="S187" s="2"/>
      <c r="U187" s="2"/>
      <c r="V187" s="2"/>
      <c r="W187" s="2"/>
      <c r="Y187" s="2"/>
      <c r="Z187" s="2"/>
      <c r="AA187" s="2"/>
      <c r="AC187" s="2"/>
      <c r="AD187" s="2"/>
      <c r="AE187" s="2"/>
      <c r="AG187" s="2"/>
      <c r="AH187" s="2"/>
      <c r="AI187" s="2"/>
      <c r="AK187" s="2"/>
      <c r="AL187" s="2"/>
      <c r="AM187" s="2"/>
      <c r="AO187" s="2"/>
      <c r="AP187" s="2"/>
      <c r="AQ187" s="2"/>
      <c r="AS187" s="2"/>
      <c r="AT187" s="2"/>
      <c r="AU187" s="2"/>
      <c r="AW187" s="2"/>
      <c r="AX187" s="2"/>
      <c r="AY187" s="2"/>
      <c r="BA187" s="2"/>
      <c r="BB187" s="2"/>
      <c r="BC187" s="2"/>
      <c r="BD187"/>
      <c r="BH187"/>
      <c r="BL187"/>
      <c r="BP187"/>
      <c r="BT187"/>
      <c r="BX187"/>
      <c r="CA187"/>
      <c r="CE187"/>
      <c r="CI187"/>
      <c r="CM187"/>
      <c r="CQ187"/>
      <c r="CU187"/>
      <c r="CV187" s="20"/>
      <c r="CY187" s="20"/>
      <c r="DC187"/>
      <c r="DG187"/>
      <c r="DK187"/>
    </row>
    <row r="188" spans="1:115" x14ac:dyDescent="0.2">
      <c r="E188" s="2"/>
      <c r="F188" s="2"/>
      <c r="I188" s="2"/>
      <c r="J188" s="2"/>
      <c r="K188" s="2"/>
      <c r="M188" s="2"/>
      <c r="N188" s="2"/>
      <c r="O188" s="2"/>
      <c r="P188" s="2"/>
      <c r="Q188" s="2"/>
      <c r="R188" s="2"/>
      <c r="S188" s="2"/>
      <c r="U188" s="2"/>
      <c r="V188" s="2"/>
      <c r="W188" s="2"/>
      <c r="Y188" s="2"/>
      <c r="Z188" s="2"/>
      <c r="AB188"/>
      <c r="AF188"/>
      <c r="AJ188"/>
      <c r="AN188"/>
      <c r="AR188"/>
      <c r="AV188"/>
      <c r="AZ188"/>
      <c r="BD188"/>
      <c r="BH188"/>
      <c r="BL188"/>
      <c r="BP188"/>
      <c r="BT188"/>
      <c r="BX188"/>
      <c r="CA188"/>
      <c r="CE188"/>
      <c r="CI188"/>
      <c r="CM188"/>
      <c r="CQ188"/>
      <c r="CU188"/>
      <c r="CV188" s="20"/>
      <c r="CY188" s="20"/>
      <c r="DC188"/>
      <c r="DG188"/>
      <c r="DK188"/>
    </row>
    <row r="189" spans="1:115" x14ac:dyDescent="0.2">
      <c r="E189" s="2"/>
      <c r="F189" s="2"/>
      <c r="I189" s="2"/>
      <c r="J189" s="2"/>
      <c r="K189" s="2"/>
      <c r="M189" s="2"/>
      <c r="N189" s="2"/>
      <c r="O189" s="2"/>
      <c r="P189" s="2"/>
      <c r="Q189" s="2"/>
      <c r="R189" s="2"/>
      <c r="S189" s="2"/>
      <c r="U189" s="2"/>
      <c r="V189" s="2"/>
      <c r="W189" s="2"/>
      <c r="Y189" s="2"/>
      <c r="Z189" s="2"/>
      <c r="AB189"/>
      <c r="AF189"/>
      <c r="AJ189"/>
      <c r="AN189"/>
      <c r="AR189"/>
      <c r="AV189"/>
      <c r="AZ189"/>
      <c r="BD189"/>
      <c r="BH189"/>
      <c r="BL189"/>
      <c r="BP189"/>
      <c r="BT189"/>
      <c r="BX189"/>
      <c r="CA189"/>
      <c r="CE189"/>
      <c r="CI189"/>
      <c r="CM189"/>
      <c r="CQ189"/>
      <c r="CU189"/>
      <c r="CV189" s="20"/>
      <c r="CY189" s="20"/>
      <c r="DC189"/>
      <c r="DG189"/>
      <c r="DK189"/>
    </row>
    <row r="190" spans="1:115" x14ac:dyDescent="0.2">
      <c r="E190" s="2"/>
      <c r="F190" s="2"/>
      <c r="I190" s="2"/>
      <c r="J190" s="2"/>
      <c r="K190" s="2"/>
      <c r="M190" s="2"/>
      <c r="N190" s="2"/>
      <c r="O190" s="2"/>
      <c r="P190" s="2"/>
      <c r="Q190" s="2"/>
      <c r="R190" s="2"/>
      <c r="S190" s="2"/>
      <c r="U190" s="2"/>
      <c r="V190" s="2"/>
      <c r="W190" s="2"/>
      <c r="Y190" s="2"/>
      <c r="Z190" s="2"/>
      <c r="AB190"/>
      <c r="AF190"/>
      <c r="AJ190"/>
      <c r="AN190"/>
      <c r="AR190"/>
      <c r="AV190"/>
      <c r="AZ190"/>
      <c r="BD190"/>
      <c r="BH190"/>
      <c r="BL190"/>
      <c r="BP190"/>
      <c r="BT190"/>
      <c r="BX190"/>
      <c r="CA190"/>
      <c r="CE190"/>
      <c r="CI190"/>
      <c r="CM190"/>
      <c r="CQ190"/>
      <c r="CU190"/>
      <c r="CV190" s="20"/>
      <c r="CY190" s="20"/>
      <c r="DC190"/>
      <c r="DG190"/>
      <c r="DK190"/>
    </row>
    <row r="191" spans="1:115" x14ac:dyDescent="0.2">
      <c r="D191" t="s">
        <v>84</v>
      </c>
      <c r="E191">
        <f t="shared" ref="E191:AJ191" si="0">SUM(E5:E190)</f>
        <v>18</v>
      </c>
      <c r="F191">
        <f t="shared" si="0"/>
        <v>58</v>
      </c>
      <c r="G191">
        <f t="shared" si="0"/>
        <v>237</v>
      </c>
      <c r="H191">
        <f t="shared" si="0"/>
        <v>130</v>
      </c>
      <c r="I191">
        <f t="shared" si="0"/>
        <v>193</v>
      </c>
      <c r="J191">
        <f t="shared" si="0"/>
        <v>302</v>
      </c>
      <c r="K191">
        <f t="shared" si="0"/>
        <v>239</v>
      </c>
      <c r="L191">
        <f t="shared" si="0"/>
        <v>287</v>
      </c>
      <c r="M191">
        <f t="shared" si="0"/>
        <v>348</v>
      </c>
      <c r="N191">
        <f t="shared" si="0"/>
        <v>464</v>
      </c>
      <c r="O191">
        <f t="shared" si="0"/>
        <v>587</v>
      </c>
      <c r="P191">
        <f t="shared" si="0"/>
        <v>346</v>
      </c>
      <c r="Q191">
        <f t="shared" si="0"/>
        <v>495</v>
      </c>
      <c r="R191">
        <f t="shared" si="0"/>
        <v>560</v>
      </c>
      <c r="S191">
        <f t="shared" si="0"/>
        <v>724</v>
      </c>
      <c r="T191">
        <f t="shared" si="0"/>
        <v>528</v>
      </c>
      <c r="U191">
        <f t="shared" si="0"/>
        <v>662</v>
      </c>
      <c r="V191">
        <f t="shared" si="0"/>
        <v>764</v>
      </c>
      <c r="W191">
        <f t="shared" si="0"/>
        <v>880</v>
      </c>
      <c r="X191">
        <f t="shared" si="0"/>
        <v>1109</v>
      </c>
      <c r="Y191">
        <f t="shared" si="0"/>
        <v>1065</v>
      </c>
      <c r="Z191">
        <f t="shared" si="0"/>
        <v>1171</v>
      </c>
      <c r="AA191">
        <f t="shared" si="0"/>
        <v>1087</v>
      </c>
      <c r="AB191">
        <f t="shared" si="0"/>
        <v>928</v>
      </c>
      <c r="AC191">
        <f t="shared" si="0"/>
        <v>1339</v>
      </c>
      <c r="AD191">
        <f t="shared" si="0"/>
        <v>1079</v>
      </c>
      <c r="AE191">
        <f t="shared" si="0"/>
        <v>1288</v>
      </c>
      <c r="AF191">
        <f t="shared" si="0"/>
        <v>1428</v>
      </c>
      <c r="AG191">
        <f t="shared" si="0"/>
        <v>1335</v>
      </c>
      <c r="AH191">
        <f t="shared" si="0"/>
        <v>1384</v>
      </c>
      <c r="AI191">
        <f t="shared" si="0"/>
        <v>1331</v>
      </c>
      <c r="AJ191">
        <f t="shared" si="0"/>
        <v>1176</v>
      </c>
      <c r="AK191">
        <f t="shared" ref="AK191:BP191" si="1">SUM(AK5:AK190)</f>
        <v>1061</v>
      </c>
      <c r="AL191">
        <f t="shared" si="1"/>
        <v>1302</v>
      </c>
      <c r="AM191">
        <f t="shared" si="1"/>
        <v>1444</v>
      </c>
      <c r="AN191">
        <f t="shared" si="1"/>
        <v>1344</v>
      </c>
      <c r="AO191">
        <f t="shared" si="1"/>
        <v>1223</v>
      </c>
      <c r="AP191">
        <f t="shared" si="1"/>
        <v>1152</v>
      </c>
      <c r="AQ191">
        <f t="shared" si="1"/>
        <v>1618</v>
      </c>
      <c r="AR191">
        <f t="shared" si="1"/>
        <v>998</v>
      </c>
      <c r="AS191">
        <f t="shared" si="1"/>
        <v>972</v>
      </c>
      <c r="AT191">
        <f t="shared" si="1"/>
        <v>1062</v>
      </c>
      <c r="AU191">
        <f t="shared" si="1"/>
        <v>704</v>
      </c>
      <c r="AV191">
        <f t="shared" si="1"/>
        <v>1052</v>
      </c>
      <c r="AW191">
        <f t="shared" si="1"/>
        <v>1184</v>
      </c>
      <c r="AX191">
        <f t="shared" si="1"/>
        <v>1165</v>
      </c>
      <c r="AY191">
        <f t="shared" si="1"/>
        <v>1028</v>
      </c>
      <c r="AZ191">
        <f t="shared" si="1"/>
        <v>1319</v>
      </c>
      <c r="BA191">
        <f t="shared" si="1"/>
        <v>1233</v>
      </c>
      <c r="BB191">
        <f t="shared" si="1"/>
        <v>1404</v>
      </c>
      <c r="BC191">
        <f t="shared" si="1"/>
        <v>2107</v>
      </c>
      <c r="BD191">
        <f t="shared" si="1"/>
        <v>1715</v>
      </c>
      <c r="BE191">
        <f t="shared" si="1"/>
        <v>1533</v>
      </c>
      <c r="BF191">
        <f t="shared" si="1"/>
        <v>1622</v>
      </c>
      <c r="BG191">
        <f t="shared" si="1"/>
        <v>964</v>
      </c>
      <c r="BH191">
        <f t="shared" si="1"/>
        <v>1236</v>
      </c>
      <c r="BI191">
        <f t="shared" si="1"/>
        <v>1114</v>
      </c>
      <c r="BJ191">
        <f t="shared" si="1"/>
        <v>1097</v>
      </c>
      <c r="BK191">
        <f t="shared" si="1"/>
        <v>1104</v>
      </c>
      <c r="BL191">
        <f t="shared" si="1"/>
        <v>1335</v>
      </c>
      <c r="BM191">
        <f t="shared" si="1"/>
        <v>1255</v>
      </c>
      <c r="BN191">
        <f t="shared" si="1"/>
        <v>1801</v>
      </c>
      <c r="BO191">
        <f t="shared" si="1"/>
        <v>1718</v>
      </c>
      <c r="BP191">
        <f t="shared" si="1"/>
        <v>1633</v>
      </c>
      <c r="BQ191">
        <f t="shared" ref="BQ191" si="2">SUM(BQ5:BQ190)</f>
        <v>1572</v>
      </c>
      <c r="BR191">
        <f>SUM(BR4:BR190)</f>
        <v>1781</v>
      </c>
      <c r="BS191">
        <f t="shared" ref="BS191:CL191" si="3">SUM(BS5:BS190)</f>
        <v>1205</v>
      </c>
      <c r="BT191">
        <f t="shared" si="3"/>
        <v>1242</v>
      </c>
      <c r="BU191">
        <f t="shared" si="3"/>
        <v>1295</v>
      </c>
      <c r="BV191">
        <f t="shared" si="3"/>
        <v>1236</v>
      </c>
      <c r="BW191">
        <f t="shared" si="3"/>
        <v>1261</v>
      </c>
      <c r="BX191">
        <f t="shared" si="3"/>
        <v>1195</v>
      </c>
      <c r="BY191">
        <f t="shared" si="3"/>
        <v>1276</v>
      </c>
      <c r="BZ191">
        <f t="shared" si="3"/>
        <v>1803</v>
      </c>
      <c r="CA191">
        <f t="shared" si="3"/>
        <v>2018</v>
      </c>
      <c r="CB191">
        <f t="shared" si="3"/>
        <v>1562</v>
      </c>
      <c r="CC191">
        <f t="shared" si="3"/>
        <v>1492</v>
      </c>
      <c r="CD191">
        <f t="shared" si="3"/>
        <v>1721</v>
      </c>
      <c r="CE191">
        <f t="shared" si="3"/>
        <v>1364</v>
      </c>
      <c r="CF191">
        <f t="shared" si="3"/>
        <v>1302</v>
      </c>
      <c r="CG191">
        <f t="shared" si="3"/>
        <v>1201</v>
      </c>
      <c r="CH191">
        <f t="shared" si="3"/>
        <v>1193</v>
      </c>
      <c r="CI191">
        <f t="shared" si="3"/>
        <v>1408</v>
      </c>
      <c r="CJ191">
        <f t="shared" si="3"/>
        <v>1498</v>
      </c>
      <c r="CK191">
        <f t="shared" si="3"/>
        <v>1750</v>
      </c>
      <c r="CL191">
        <f t="shared" si="3"/>
        <v>1968</v>
      </c>
      <c r="CM191">
        <f t="shared" ref="CM191:CY191" si="4">SUM(CM5:CM190)</f>
        <v>2217</v>
      </c>
      <c r="CN191">
        <f t="shared" si="4"/>
        <v>2197</v>
      </c>
      <c r="CO191">
        <f t="shared" si="4"/>
        <v>1738</v>
      </c>
      <c r="CP191">
        <f t="shared" si="4"/>
        <v>1528</v>
      </c>
      <c r="CQ191">
        <f t="shared" si="4"/>
        <v>1458</v>
      </c>
      <c r="CR191">
        <f t="shared" si="4"/>
        <v>1528</v>
      </c>
      <c r="CS191">
        <f t="shared" si="4"/>
        <v>1228</v>
      </c>
      <c r="CT191">
        <f t="shared" si="4"/>
        <v>1383</v>
      </c>
      <c r="CU191">
        <f t="shared" si="4"/>
        <v>1420</v>
      </c>
      <c r="CV191" s="20">
        <f>SUM(CV5:CV190)</f>
        <v>1503</v>
      </c>
      <c r="CW191">
        <f t="shared" si="4"/>
        <v>1754</v>
      </c>
      <c r="CX191">
        <f t="shared" si="4"/>
        <v>1935</v>
      </c>
      <c r="CY191" s="20">
        <f t="shared" si="4"/>
        <v>1798</v>
      </c>
      <c r="CZ191" s="20">
        <f>SUM(CZ5:CZ190)</f>
        <v>1741</v>
      </c>
      <c r="DA191" s="20">
        <f>SUM(DA5:DA190)</f>
        <v>1219</v>
      </c>
      <c r="DB191" s="20">
        <f>SUM(DB5:DB190)</f>
        <v>1484</v>
      </c>
      <c r="DC191"/>
      <c r="DG191"/>
      <c r="DK191"/>
    </row>
    <row r="192" spans="1:115" x14ac:dyDescent="0.2">
      <c r="E192" s="2"/>
      <c r="F192" s="2"/>
      <c r="I192" s="2"/>
      <c r="J192" s="2"/>
      <c r="K192" s="2"/>
      <c r="M192" s="2"/>
      <c r="N192" s="2"/>
      <c r="O192" s="2"/>
      <c r="P192" s="2"/>
      <c r="Q192" s="2"/>
      <c r="R192" s="2"/>
      <c r="S192" s="2"/>
      <c r="U192" s="2"/>
      <c r="V192" s="2"/>
      <c r="W192" s="2"/>
      <c r="Y192" s="2"/>
      <c r="Z192" s="2"/>
      <c r="AA192" s="2"/>
      <c r="AC192" s="2"/>
      <c r="AD192" s="2"/>
      <c r="AE192" s="2"/>
      <c r="AJ192"/>
      <c r="AN192"/>
      <c r="AR192"/>
      <c r="AV192"/>
      <c r="AZ192"/>
      <c r="BD192"/>
      <c r="BH192"/>
      <c r="BL192"/>
      <c r="BP192"/>
      <c r="BT192"/>
      <c r="BX192"/>
      <c r="CA192"/>
      <c r="CE192"/>
      <c r="CI192"/>
      <c r="CM192"/>
      <c r="CQ192"/>
      <c r="CU192"/>
      <c r="CV192" s="20"/>
      <c r="CY192" s="20"/>
      <c r="DC192"/>
      <c r="DG192"/>
      <c r="DK192"/>
    </row>
    <row r="193" spans="5:115" s="54" customFormat="1" ht="11.25" x14ac:dyDescent="0.2">
      <c r="E193" s="53"/>
      <c r="F193" s="53"/>
      <c r="H193" s="53"/>
      <c r="I193" s="53"/>
      <c r="J193" s="53"/>
      <c r="K193" s="53"/>
      <c r="L193" s="53"/>
      <c r="M193" s="53"/>
      <c r="N193" s="53"/>
      <c r="O193" s="53"/>
      <c r="P193" s="53"/>
      <c r="Q193" s="53"/>
      <c r="R193" s="53"/>
      <c r="S193" s="53"/>
      <c r="T193" s="53"/>
      <c r="U193" s="53"/>
      <c r="V193" s="53"/>
      <c r="W193" s="53"/>
      <c r="X193" s="53"/>
      <c r="Y193" s="53"/>
      <c r="Z193" s="53"/>
      <c r="BJ193" s="55">
        <v>43160</v>
      </c>
      <c r="BK193" s="55">
        <v>43160</v>
      </c>
      <c r="BL193" s="55">
        <v>43160</v>
      </c>
      <c r="BM193" s="55">
        <v>43160</v>
      </c>
      <c r="BN193" s="55">
        <v>43160</v>
      </c>
      <c r="BO193" s="55">
        <v>43160</v>
      </c>
      <c r="BP193" s="55">
        <v>43160</v>
      </c>
      <c r="BQ193" s="55">
        <v>43160</v>
      </c>
      <c r="BR193" s="55">
        <v>43160</v>
      </c>
      <c r="BS193" s="55">
        <v>43160</v>
      </c>
      <c r="BT193" s="55">
        <v>43160</v>
      </c>
      <c r="BU193" s="55">
        <v>43160</v>
      </c>
      <c r="BV193" s="55">
        <v>43160</v>
      </c>
      <c r="BW193" s="55">
        <v>43160</v>
      </c>
      <c r="BX193" s="55">
        <v>43160</v>
      </c>
      <c r="BY193" s="55">
        <v>43160</v>
      </c>
      <c r="BZ193" s="55">
        <v>43160</v>
      </c>
      <c r="CA193" s="55">
        <v>43160</v>
      </c>
      <c r="CB193" s="55">
        <v>43507</v>
      </c>
      <c r="CC193" s="55">
        <v>43507</v>
      </c>
      <c r="CD193" s="55">
        <v>43507</v>
      </c>
      <c r="CE193" s="55">
        <v>43507</v>
      </c>
      <c r="CF193" s="55">
        <v>43507</v>
      </c>
      <c r="CG193" s="55">
        <v>43507</v>
      </c>
      <c r="CH193" s="55">
        <v>43507</v>
      </c>
      <c r="CI193" s="55">
        <v>43507</v>
      </c>
      <c r="CJ193" s="55">
        <v>43507</v>
      </c>
      <c r="CK193" s="55">
        <v>43507</v>
      </c>
      <c r="CL193" s="55">
        <v>43507</v>
      </c>
      <c r="CM193" s="55">
        <v>43545</v>
      </c>
      <c r="CN193" s="55">
        <v>43939</v>
      </c>
      <c r="CO193" s="55">
        <v>43939</v>
      </c>
      <c r="CP193" s="55">
        <v>43939</v>
      </c>
      <c r="CQ193" s="55">
        <v>43939</v>
      </c>
      <c r="CR193" s="55">
        <v>43939</v>
      </c>
      <c r="CS193" s="55">
        <v>43939</v>
      </c>
      <c r="CT193" s="55">
        <v>43939</v>
      </c>
      <c r="CU193" s="55">
        <v>43939</v>
      </c>
      <c r="CV193" s="55">
        <v>43939</v>
      </c>
      <c r="CW193" s="55">
        <v>43939</v>
      </c>
      <c r="CX193" s="55">
        <v>43939</v>
      </c>
      <c r="CY193" s="55">
        <v>43939</v>
      </c>
      <c r="CZ193" s="55">
        <v>43939</v>
      </c>
      <c r="DA193" s="55">
        <v>43939</v>
      </c>
      <c r="DB193" s="55">
        <v>43939</v>
      </c>
    </row>
    <row r="194" spans="5:115" x14ac:dyDescent="0.2">
      <c r="E194" s="2"/>
      <c r="F194" s="2"/>
      <c r="I194" s="2"/>
      <c r="J194" s="2"/>
      <c r="K194" s="2"/>
      <c r="M194" s="2"/>
      <c r="N194" s="2"/>
      <c r="O194" s="2"/>
      <c r="P194" s="2"/>
      <c r="Q194" s="2"/>
      <c r="R194" s="2"/>
      <c r="S194" s="2"/>
      <c r="U194" s="2"/>
      <c r="V194" s="2"/>
      <c r="W194" s="2"/>
      <c r="Y194" s="2"/>
      <c r="Z194" s="2"/>
      <c r="AB194"/>
      <c r="AF194"/>
      <c r="AJ194"/>
      <c r="AN194"/>
      <c r="AR194"/>
      <c r="AV194"/>
      <c r="AZ194"/>
      <c r="BD194"/>
      <c r="BH194"/>
      <c r="BL194"/>
      <c r="BP194"/>
      <c r="BT194"/>
      <c r="BX194"/>
      <c r="CA194"/>
      <c r="CE194"/>
      <c r="CI194"/>
      <c r="CM194"/>
      <c r="CQ194"/>
      <c r="CU194"/>
      <c r="CV194" s="20"/>
      <c r="CY194" s="20"/>
      <c r="DC194"/>
      <c r="DG194"/>
      <c r="DK194"/>
    </row>
    <row r="195" spans="5:115" x14ac:dyDescent="0.2">
      <c r="E195" s="2"/>
      <c r="F195" s="2"/>
      <c r="I195" s="2"/>
      <c r="J195" s="2"/>
      <c r="K195" s="2"/>
      <c r="M195" s="2"/>
      <c r="N195" s="2"/>
      <c r="O195" s="2"/>
      <c r="P195" s="2"/>
      <c r="Q195" s="2"/>
      <c r="R195" s="2"/>
      <c r="S195" s="2"/>
      <c r="U195" s="2"/>
      <c r="V195" s="2"/>
      <c r="W195" s="2"/>
      <c r="Y195" s="2"/>
      <c r="Z195" s="2"/>
      <c r="AB195"/>
      <c r="AF195"/>
      <c r="AJ195"/>
      <c r="AN195"/>
      <c r="AR195"/>
      <c r="AV195"/>
      <c r="AZ195"/>
      <c r="BD195"/>
      <c r="BH195"/>
      <c r="BL195"/>
      <c r="BP195"/>
      <c r="BT195"/>
      <c r="BX195"/>
      <c r="CA195"/>
      <c r="CE195"/>
      <c r="CI195"/>
      <c r="CM195"/>
      <c r="CQ195"/>
      <c r="CU195"/>
      <c r="CV195" s="20"/>
      <c r="CY195" s="20"/>
      <c r="DC195"/>
      <c r="DG195"/>
      <c r="DK195"/>
    </row>
    <row r="196" spans="5:115" x14ac:dyDescent="0.2">
      <c r="E196" s="2"/>
      <c r="F196" s="2"/>
      <c r="I196" s="2"/>
      <c r="J196" s="2"/>
      <c r="K196" s="2"/>
      <c r="M196" s="2"/>
      <c r="N196" s="2"/>
      <c r="O196" s="2"/>
      <c r="P196" s="2"/>
      <c r="Q196" s="2"/>
      <c r="R196" s="2"/>
      <c r="S196" s="2"/>
      <c r="U196" s="2"/>
      <c r="V196" s="2"/>
      <c r="W196" s="2"/>
      <c r="Y196" s="2"/>
      <c r="Z196" s="2"/>
      <c r="AB196"/>
      <c r="AF196"/>
      <c r="AJ196"/>
      <c r="AN196"/>
      <c r="AR196"/>
      <c r="AV196"/>
      <c r="AZ196"/>
      <c r="BD196"/>
      <c r="BH196"/>
      <c r="BL196"/>
      <c r="BP196"/>
      <c r="BT196"/>
      <c r="BX196"/>
      <c r="CA196"/>
      <c r="CE196"/>
      <c r="CI196"/>
      <c r="CM196"/>
      <c r="CQ196"/>
      <c r="CU196"/>
      <c r="CV196" s="20"/>
      <c r="CY196" s="20"/>
      <c r="DC196"/>
      <c r="DG196"/>
      <c r="DK196"/>
    </row>
    <row r="197" spans="5:115" x14ac:dyDescent="0.2">
      <c r="E197" s="2"/>
      <c r="F197" s="2"/>
      <c r="I197" s="2"/>
      <c r="J197" s="2"/>
      <c r="K197" s="2"/>
      <c r="M197" s="2"/>
      <c r="N197" s="2"/>
      <c r="O197" s="2"/>
      <c r="P197" s="2"/>
      <c r="Q197" s="2"/>
      <c r="R197" s="2"/>
      <c r="S197" s="2"/>
      <c r="U197" s="2"/>
      <c r="V197" s="2"/>
      <c r="W197" s="2"/>
      <c r="Y197" s="2"/>
      <c r="Z197" s="2"/>
      <c r="AB197"/>
      <c r="AF197"/>
      <c r="AJ197"/>
      <c r="AN197"/>
      <c r="AR197"/>
      <c r="AV197"/>
      <c r="AZ197"/>
      <c r="BD197"/>
      <c r="BH197"/>
      <c r="BL197"/>
      <c r="BP197"/>
      <c r="BT197"/>
      <c r="BX197"/>
      <c r="CA197"/>
      <c r="CE197"/>
      <c r="CI197"/>
      <c r="CM197"/>
      <c r="CQ197"/>
      <c r="CU197"/>
      <c r="CV197" s="20"/>
      <c r="CY197" s="20"/>
      <c r="DC197"/>
      <c r="DG197"/>
      <c r="DK197"/>
    </row>
    <row r="198" spans="5:115" x14ac:dyDescent="0.2">
      <c r="E198" s="2"/>
      <c r="F198" s="2"/>
      <c r="I198" s="2"/>
      <c r="J198" s="2"/>
      <c r="K198" s="2"/>
      <c r="M198" s="2"/>
      <c r="N198" s="2"/>
      <c r="O198" s="2"/>
      <c r="P198" s="2"/>
      <c r="Q198" s="2"/>
      <c r="R198" s="2"/>
      <c r="S198" s="2"/>
      <c r="U198" s="2"/>
      <c r="V198" s="2"/>
      <c r="W198" s="2"/>
      <c r="Y198" s="2"/>
      <c r="Z198" s="2"/>
      <c r="AB198"/>
      <c r="AF198"/>
      <c r="AJ198"/>
      <c r="AN198"/>
      <c r="AR198"/>
      <c r="AV198"/>
      <c r="AZ198"/>
      <c r="BD198"/>
      <c r="BH198"/>
      <c r="BL198"/>
      <c r="BP198"/>
      <c r="BT198"/>
      <c r="BX198"/>
      <c r="CA198"/>
      <c r="CE198"/>
      <c r="CI198"/>
      <c r="CM198"/>
      <c r="CQ198"/>
      <c r="CU198"/>
      <c r="CV198" s="20"/>
      <c r="CY198" s="20"/>
      <c r="DC198"/>
      <c r="DG198"/>
      <c r="DK198"/>
    </row>
    <row r="199" spans="5:115" x14ac:dyDescent="0.2">
      <c r="E199" s="2"/>
      <c r="F199" s="2"/>
      <c r="I199" s="2"/>
      <c r="J199" s="2"/>
      <c r="K199" s="2"/>
      <c r="M199" s="2"/>
      <c r="N199" s="2"/>
      <c r="O199" s="2"/>
      <c r="P199" s="2"/>
      <c r="Q199" s="2"/>
      <c r="R199" s="2"/>
      <c r="S199" s="2"/>
      <c r="U199" s="2"/>
      <c r="V199" s="2"/>
      <c r="W199" s="2"/>
      <c r="Y199" s="2"/>
      <c r="Z199" s="2"/>
      <c r="AB199"/>
      <c r="AF199"/>
      <c r="AJ199"/>
      <c r="AN199"/>
      <c r="AR199"/>
      <c r="AV199"/>
      <c r="AZ199"/>
      <c r="BD199"/>
      <c r="BH199"/>
      <c r="BL199"/>
      <c r="BP199"/>
      <c r="BT199"/>
      <c r="BX199"/>
      <c r="CA199"/>
      <c r="CE199"/>
      <c r="CI199"/>
      <c r="CM199"/>
      <c r="CQ199"/>
      <c r="CU199"/>
      <c r="CY199" s="20"/>
      <c r="DC199"/>
      <c r="DG199"/>
      <c r="DK199"/>
    </row>
    <row r="200" spans="5:115" x14ac:dyDescent="0.2">
      <c r="E200" s="2"/>
      <c r="F200" s="2"/>
      <c r="I200" s="2"/>
      <c r="J200" s="2"/>
      <c r="K200" s="2"/>
      <c r="M200" s="2"/>
      <c r="N200" s="2"/>
      <c r="O200" s="2"/>
      <c r="P200" s="2"/>
      <c r="Q200" s="2"/>
      <c r="R200" s="2"/>
      <c r="S200" s="2"/>
      <c r="U200" s="2"/>
      <c r="V200" s="2"/>
      <c r="W200" s="2"/>
      <c r="Y200" s="2"/>
      <c r="Z200" s="2"/>
      <c r="AB200"/>
      <c r="AF200"/>
      <c r="AJ200"/>
      <c r="AN200"/>
      <c r="AR200"/>
      <c r="AV200"/>
      <c r="AZ200"/>
      <c r="BD200"/>
      <c r="BH200"/>
      <c r="BL200"/>
      <c r="BP200"/>
      <c r="BT200"/>
      <c r="BX200"/>
      <c r="CA200"/>
      <c r="CE200"/>
      <c r="CI200"/>
      <c r="CM200"/>
      <c r="CQ200"/>
      <c r="CU200"/>
      <c r="CY200" s="20"/>
      <c r="DC200"/>
      <c r="DG200"/>
      <c r="DK200"/>
    </row>
    <row r="201" spans="5:115" x14ac:dyDescent="0.2">
      <c r="E201" s="2"/>
      <c r="F201" s="2"/>
      <c r="I201" s="2"/>
      <c r="J201" s="2"/>
      <c r="K201" s="2"/>
      <c r="M201" s="2"/>
      <c r="N201" s="2"/>
      <c r="O201" s="2"/>
      <c r="P201" s="2"/>
      <c r="Q201" s="2"/>
      <c r="R201" s="2"/>
      <c r="S201" s="2"/>
      <c r="U201" s="2"/>
      <c r="V201" s="2"/>
      <c r="W201" s="2"/>
      <c r="Y201" s="2"/>
      <c r="Z201" s="2"/>
      <c r="AB201"/>
      <c r="AF201"/>
      <c r="AJ201"/>
      <c r="AN201"/>
      <c r="AR201"/>
      <c r="AV201"/>
      <c r="AZ201"/>
      <c r="BD201"/>
      <c r="BH201"/>
      <c r="BL201"/>
      <c r="BP201"/>
      <c r="BT201"/>
      <c r="BX201"/>
      <c r="CA201"/>
      <c r="CE201"/>
      <c r="CI201"/>
      <c r="CM201"/>
      <c r="CQ201"/>
      <c r="CU201"/>
      <c r="CY201" s="20"/>
      <c r="DC201"/>
      <c r="DG201"/>
      <c r="DK201"/>
    </row>
    <row r="202" spans="5:115" x14ac:dyDescent="0.2">
      <c r="E202" s="2"/>
      <c r="F202" s="2"/>
      <c r="I202" s="2"/>
      <c r="J202" s="2"/>
      <c r="K202" s="2"/>
      <c r="M202" s="2"/>
      <c r="N202" s="2"/>
      <c r="O202" s="2"/>
      <c r="P202" s="2"/>
      <c r="Q202" s="2"/>
      <c r="R202" s="2"/>
      <c r="S202" s="2"/>
      <c r="U202" s="2"/>
      <c r="V202" s="2"/>
      <c r="W202" s="2"/>
      <c r="Y202" s="2"/>
      <c r="Z202" s="2"/>
      <c r="AB202"/>
      <c r="AF202"/>
      <c r="AJ202"/>
      <c r="AN202"/>
      <c r="AR202"/>
      <c r="AV202"/>
      <c r="AZ202"/>
      <c r="BD202"/>
      <c r="BH202"/>
      <c r="BL202"/>
      <c r="BP202"/>
      <c r="BT202"/>
      <c r="BX202"/>
      <c r="CA202"/>
      <c r="CE202"/>
      <c r="CI202"/>
      <c r="CM202"/>
      <c r="CQ202"/>
      <c r="CU202"/>
      <c r="CY202" s="20"/>
      <c r="DC202"/>
      <c r="DG202"/>
      <c r="DK202"/>
    </row>
    <row r="203" spans="5:115" x14ac:dyDescent="0.2">
      <c r="E203" s="2"/>
      <c r="F203" s="2"/>
      <c r="I203" s="2"/>
      <c r="J203" s="2"/>
      <c r="K203" s="2"/>
      <c r="M203" s="2"/>
      <c r="N203" s="2"/>
      <c r="O203" s="2"/>
      <c r="P203" s="2"/>
      <c r="Q203" s="2"/>
      <c r="R203" s="2"/>
      <c r="S203" s="2"/>
      <c r="U203" s="2"/>
      <c r="V203" s="2"/>
      <c r="W203" s="2"/>
      <c r="Y203" s="2"/>
      <c r="Z203" s="2"/>
      <c r="AB203"/>
      <c r="AF203"/>
      <c r="AJ203"/>
      <c r="AN203"/>
      <c r="AR203"/>
      <c r="AV203"/>
      <c r="AZ203"/>
      <c r="BD203"/>
      <c r="BH203"/>
      <c r="BL203"/>
      <c r="BP203"/>
      <c r="BT203"/>
      <c r="BX203"/>
      <c r="CA203"/>
      <c r="CE203"/>
      <c r="CI203"/>
      <c r="CM203"/>
      <c r="CQ203"/>
      <c r="CU203"/>
      <c r="CY203" s="20"/>
      <c r="DC203"/>
      <c r="DG203"/>
      <c r="DK203"/>
    </row>
    <row r="204" spans="5:115" x14ac:dyDescent="0.2">
      <c r="E204" s="2"/>
      <c r="F204" s="2"/>
      <c r="I204" s="2"/>
      <c r="J204" s="2"/>
      <c r="K204" s="2"/>
      <c r="M204" s="2"/>
      <c r="N204" s="2"/>
      <c r="O204" s="2"/>
      <c r="P204" s="2"/>
      <c r="Q204" s="2"/>
      <c r="R204" s="2"/>
      <c r="S204" s="2"/>
      <c r="U204" s="2"/>
      <c r="V204" s="2"/>
      <c r="W204" s="2"/>
      <c r="Y204" s="2"/>
      <c r="Z204" s="2"/>
      <c r="AB204"/>
      <c r="AF204"/>
      <c r="AJ204"/>
      <c r="AN204"/>
      <c r="AR204"/>
      <c r="AV204"/>
      <c r="AZ204"/>
      <c r="BD204"/>
      <c r="BH204"/>
      <c r="BL204"/>
      <c r="BP204"/>
      <c r="BT204"/>
      <c r="BX204"/>
      <c r="CA204"/>
      <c r="CE204"/>
      <c r="CI204"/>
      <c r="CM204"/>
      <c r="CQ204"/>
      <c r="CU204"/>
      <c r="CY204"/>
      <c r="DC204"/>
      <c r="DG204"/>
      <c r="DK204"/>
    </row>
    <row r="205" spans="5:115" x14ac:dyDescent="0.2">
      <c r="E205" s="2"/>
      <c r="F205" s="2"/>
      <c r="I205" s="2"/>
      <c r="J205" s="2"/>
      <c r="K205" s="2"/>
      <c r="M205" s="2"/>
      <c r="N205" s="2"/>
      <c r="O205" s="2"/>
      <c r="P205" s="2"/>
      <c r="Q205" s="2"/>
      <c r="R205" s="2"/>
      <c r="S205" s="2"/>
      <c r="U205" s="2"/>
      <c r="V205" s="2"/>
      <c r="W205" s="2"/>
      <c r="Y205" s="2"/>
      <c r="Z205" s="2"/>
      <c r="AB205"/>
      <c r="AF205"/>
      <c r="AJ205"/>
      <c r="AN205"/>
      <c r="AR205"/>
      <c r="AV205"/>
      <c r="AZ205"/>
      <c r="BD205"/>
      <c r="BH205"/>
      <c r="BL205"/>
      <c r="BP205"/>
      <c r="BT205"/>
      <c r="BX205"/>
      <c r="CA205"/>
      <c r="CE205"/>
      <c r="CI205"/>
      <c r="CM205"/>
      <c r="CQ205"/>
      <c r="CU205"/>
      <c r="CY205"/>
      <c r="DC205"/>
      <c r="DG205"/>
      <c r="DK205"/>
    </row>
    <row r="206" spans="5:115" x14ac:dyDescent="0.2">
      <c r="E206" s="2"/>
      <c r="F206" s="2"/>
      <c r="I206" s="2"/>
      <c r="J206" s="2"/>
      <c r="K206" s="2"/>
      <c r="M206" s="2"/>
      <c r="N206" s="2"/>
      <c r="O206" s="2"/>
      <c r="P206" s="2"/>
      <c r="Q206" s="2"/>
      <c r="R206" s="2"/>
      <c r="S206" s="2"/>
      <c r="U206" s="2"/>
      <c r="V206" s="2"/>
      <c r="W206" s="2"/>
      <c r="Y206" s="2"/>
      <c r="Z206" s="2"/>
      <c r="AB206"/>
      <c r="AF206"/>
      <c r="AJ206"/>
      <c r="AN206"/>
      <c r="AR206"/>
      <c r="AV206"/>
      <c r="AZ206"/>
      <c r="BD206"/>
      <c r="BH206"/>
      <c r="BL206"/>
      <c r="BP206"/>
      <c r="BT206"/>
      <c r="BX206"/>
      <c r="CA206"/>
      <c r="CE206"/>
      <c r="CI206"/>
      <c r="CM206"/>
      <c r="CQ206"/>
      <c r="CU206"/>
      <c r="CY206"/>
      <c r="DC206"/>
      <c r="DG206"/>
      <c r="DK206"/>
    </row>
    <row r="207" spans="5:115" x14ac:dyDescent="0.2">
      <c r="E207" s="2"/>
      <c r="F207" s="2"/>
      <c r="I207" s="2"/>
      <c r="J207" s="2"/>
      <c r="K207" s="2"/>
      <c r="M207" s="2"/>
      <c r="N207" s="2"/>
      <c r="O207" s="2"/>
      <c r="P207" s="2"/>
      <c r="Q207" s="2"/>
      <c r="R207" s="2"/>
      <c r="S207" s="2"/>
      <c r="U207" s="2"/>
      <c r="V207" s="2"/>
      <c r="W207" s="2"/>
      <c r="Y207" s="2"/>
      <c r="Z207" s="2"/>
      <c r="AB207"/>
      <c r="AF207"/>
      <c r="AJ207"/>
      <c r="AN207"/>
      <c r="AR207"/>
      <c r="AV207"/>
      <c r="AZ207"/>
      <c r="BD207"/>
      <c r="BH207"/>
      <c r="BL207"/>
      <c r="BP207"/>
      <c r="BT207"/>
      <c r="BX207"/>
      <c r="CA207"/>
      <c r="CE207"/>
      <c r="CI207"/>
      <c r="CM207"/>
      <c r="CQ207"/>
      <c r="CU207"/>
      <c r="CY207">
        <f>SUM(CM227:CX227)</f>
        <v>1158</v>
      </c>
      <c r="DC207"/>
      <c r="DG207"/>
      <c r="DK207"/>
    </row>
    <row r="208" spans="5:115" x14ac:dyDescent="0.2">
      <c r="E208" s="2"/>
      <c r="F208" s="2"/>
      <c r="I208" s="2"/>
      <c r="J208" s="2"/>
      <c r="K208" s="2"/>
      <c r="M208" s="2"/>
      <c r="N208" s="2"/>
      <c r="O208" s="2"/>
      <c r="P208" s="2"/>
      <c r="Q208" s="2"/>
      <c r="R208" s="2"/>
      <c r="S208" s="2"/>
      <c r="U208" s="2"/>
      <c r="V208" s="2"/>
      <c r="W208" s="2"/>
      <c r="Y208" s="2"/>
      <c r="Z208" s="2"/>
      <c r="AB208"/>
      <c r="AF208"/>
      <c r="AJ208"/>
      <c r="AN208"/>
      <c r="AR208"/>
      <c r="AV208"/>
      <c r="AZ208"/>
      <c r="BD208"/>
      <c r="BH208"/>
      <c r="BL208"/>
      <c r="BP208"/>
      <c r="BT208"/>
      <c r="BX208"/>
      <c r="CA208"/>
      <c r="CE208"/>
      <c r="CI208"/>
      <c r="CM208"/>
      <c r="CQ208"/>
      <c r="CU208"/>
      <c r="CY208"/>
      <c r="DC208"/>
      <c r="DG208"/>
      <c r="DK208"/>
    </row>
    <row r="209" spans="1:235" x14ac:dyDescent="0.2">
      <c r="E209" s="2"/>
      <c r="F209" s="2"/>
      <c r="I209" s="2"/>
      <c r="J209" s="2"/>
      <c r="K209" s="11"/>
      <c r="M209" s="2"/>
      <c r="N209" s="2"/>
      <c r="O209" s="2"/>
      <c r="P209" s="2"/>
      <c r="Q209" s="2"/>
      <c r="R209" s="2"/>
      <c r="S209" s="2"/>
      <c r="U209" s="2"/>
      <c r="V209" s="2"/>
      <c r="W209" s="2"/>
      <c r="Y209" s="2"/>
      <c r="Z209" s="2"/>
      <c r="AB209"/>
      <c r="AF209"/>
      <c r="AJ209"/>
      <c r="AN209"/>
      <c r="AR209"/>
      <c r="AV209"/>
      <c r="AZ209"/>
      <c r="BD209"/>
      <c r="BH209"/>
      <c r="BL209"/>
      <c r="BP209"/>
      <c r="BT209"/>
      <c r="BX209"/>
      <c r="CA209"/>
      <c r="CE209"/>
      <c r="CI209"/>
      <c r="CM209"/>
      <c r="CQ209"/>
      <c r="CU209"/>
      <c r="CY209"/>
      <c r="DC209"/>
      <c r="DG209"/>
      <c r="DK209"/>
    </row>
    <row r="210" spans="1:235" x14ac:dyDescent="0.2">
      <c r="D210" s="38" t="s">
        <v>122</v>
      </c>
      <c r="E210" s="2"/>
      <c r="F210" s="2"/>
      <c r="I210" s="2"/>
      <c r="J210" s="2"/>
      <c r="K210" s="2"/>
      <c r="M210" s="2"/>
      <c r="N210" s="2"/>
      <c r="O210" s="2"/>
      <c r="P210" s="2"/>
      <c r="Q210" s="2"/>
      <c r="R210" s="2"/>
      <c r="S210" s="2"/>
      <c r="U210" s="2"/>
      <c r="V210" s="2"/>
      <c r="W210" s="2"/>
      <c r="Y210" s="2"/>
      <c r="Z210" s="2"/>
      <c r="AB210"/>
      <c r="AF210"/>
      <c r="AJ210"/>
      <c r="AN210"/>
      <c r="AR210"/>
      <c r="AV210"/>
      <c r="AZ210"/>
      <c r="BD210"/>
      <c r="BH210"/>
      <c r="BL210"/>
      <c r="BP210"/>
      <c r="BT210"/>
      <c r="BX210"/>
      <c r="CA210"/>
      <c r="CE210"/>
      <c r="CI210"/>
      <c r="CM210"/>
      <c r="CQ210"/>
      <c r="CU210"/>
      <c r="CY210"/>
      <c r="DC210"/>
      <c r="DG210"/>
      <c r="DK210"/>
    </row>
    <row r="211" spans="1:235" x14ac:dyDescent="0.2">
      <c r="A211" t="s">
        <v>117</v>
      </c>
      <c r="D211" s="20" t="s">
        <v>117</v>
      </c>
      <c r="E211" s="11">
        <f t="shared" ref="E211:BP211" si="5">SUM(E184+E176+E163+E151+E143+E66+E47+E11+E21+E12)</f>
        <v>0</v>
      </c>
      <c r="F211" s="11">
        <f t="shared" si="5"/>
        <v>2</v>
      </c>
      <c r="G211" s="11">
        <f t="shared" si="5"/>
        <v>15</v>
      </c>
      <c r="H211" s="11">
        <f t="shared" si="5"/>
        <v>9</v>
      </c>
      <c r="I211" s="11">
        <f t="shared" si="5"/>
        <v>17</v>
      </c>
      <c r="J211" s="11">
        <f t="shared" si="5"/>
        <v>68</v>
      </c>
      <c r="K211" s="11">
        <f t="shared" si="5"/>
        <v>51</v>
      </c>
      <c r="L211" s="11">
        <f t="shared" si="5"/>
        <v>39</v>
      </c>
      <c r="M211" s="11">
        <f t="shared" si="5"/>
        <v>43</v>
      </c>
      <c r="N211" s="11">
        <f t="shared" si="5"/>
        <v>50</v>
      </c>
      <c r="O211" s="11">
        <f t="shared" si="5"/>
        <v>103</v>
      </c>
      <c r="P211" s="11">
        <f t="shared" si="5"/>
        <v>34</v>
      </c>
      <c r="Q211" s="11">
        <f t="shared" si="5"/>
        <v>84</v>
      </c>
      <c r="R211" s="11">
        <f t="shared" si="5"/>
        <v>62</v>
      </c>
      <c r="S211" s="11">
        <f t="shared" si="5"/>
        <v>59</v>
      </c>
      <c r="T211" s="11">
        <f t="shared" si="5"/>
        <v>48</v>
      </c>
      <c r="U211" s="11">
        <f t="shared" si="5"/>
        <v>105</v>
      </c>
      <c r="V211" s="11">
        <f t="shared" si="5"/>
        <v>145</v>
      </c>
      <c r="W211" s="11">
        <f t="shared" si="5"/>
        <v>108</v>
      </c>
      <c r="X211" s="11">
        <f t="shared" si="5"/>
        <v>141</v>
      </c>
      <c r="Y211" s="11">
        <f t="shared" si="5"/>
        <v>197</v>
      </c>
      <c r="Z211" s="11">
        <f t="shared" si="5"/>
        <v>216</v>
      </c>
      <c r="AA211" s="11">
        <f t="shared" si="5"/>
        <v>208</v>
      </c>
      <c r="AB211" s="11">
        <f t="shared" si="5"/>
        <v>131</v>
      </c>
      <c r="AC211" s="11">
        <f t="shared" si="5"/>
        <v>227</v>
      </c>
      <c r="AD211" s="11">
        <f t="shared" si="5"/>
        <v>231</v>
      </c>
      <c r="AE211" s="11">
        <f t="shared" si="5"/>
        <v>216</v>
      </c>
      <c r="AF211" s="11">
        <f t="shared" si="5"/>
        <v>196</v>
      </c>
      <c r="AG211" s="11">
        <f t="shared" si="5"/>
        <v>205</v>
      </c>
      <c r="AH211" s="11">
        <f t="shared" si="5"/>
        <v>220</v>
      </c>
      <c r="AI211" s="11">
        <f t="shared" si="5"/>
        <v>150</v>
      </c>
      <c r="AJ211" s="11">
        <f t="shared" si="5"/>
        <v>110</v>
      </c>
      <c r="AK211" s="11">
        <f t="shared" si="5"/>
        <v>162</v>
      </c>
      <c r="AL211" s="11">
        <f t="shared" si="5"/>
        <v>265</v>
      </c>
      <c r="AM211" s="11">
        <f t="shared" si="5"/>
        <v>186</v>
      </c>
      <c r="AN211" s="11">
        <f t="shared" si="5"/>
        <v>161</v>
      </c>
      <c r="AO211" s="11">
        <f t="shared" si="5"/>
        <v>133</v>
      </c>
      <c r="AP211" s="11">
        <f t="shared" si="5"/>
        <v>155</v>
      </c>
      <c r="AQ211" s="11">
        <f t="shared" si="5"/>
        <v>192</v>
      </c>
      <c r="AR211" s="11">
        <f t="shared" si="5"/>
        <v>151</v>
      </c>
      <c r="AS211" s="11">
        <f t="shared" si="5"/>
        <v>155</v>
      </c>
      <c r="AT211" s="11">
        <f t="shared" si="5"/>
        <v>172</v>
      </c>
      <c r="AU211" s="11">
        <f t="shared" si="5"/>
        <v>101</v>
      </c>
      <c r="AV211" s="11">
        <f t="shared" si="5"/>
        <v>122</v>
      </c>
      <c r="AW211" s="11">
        <f t="shared" si="5"/>
        <v>161</v>
      </c>
      <c r="AX211" s="11">
        <f t="shared" si="5"/>
        <v>183</v>
      </c>
      <c r="AY211" s="11">
        <f t="shared" si="5"/>
        <v>179</v>
      </c>
      <c r="AZ211" s="11">
        <f t="shared" si="5"/>
        <v>209</v>
      </c>
      <c r="BA211" s="11">
        <f t="shared" si="5"/>
        <v>131</v>
      </c>
      <c r="BB211" s="11">
        <f t="shared" si="5"/>
        <v>187</v>
      </c>
      <c r="BC211" s="11">
        <f t="shared" si="5"/>
        <v>326</v>
      </c>
      <c r="BD211" s="11">
        <f t="shared" si="5"/>
        <v>280</v>
      </c>
      <c r="BE211" s="11">
        <f t="shared" si="5"/>
        <v>163</v>
      </c>
      <c r="BF211" s="11">
        <f t="shared" si="5"/>
        <v>262</v>
      </c>
      <c r="BG211" s="11">
        <f t="shared" si="5"/>
        <v>158</v>
      </c>
      <c r="BH211" s="11">
        <f t="shared" si="5"/>
        <v>153</v>
      </c>
      <c r="BI211" s="11">
        <f t="shared" si="5"/>
        <v>169</v>
      </c>
      <c r="BJ211" s="11">
        <f t="shared" si="5"/>
        <v>165</v>
      </c>
      <c r="BK211" s="11">
        <f t="shared" si="5"/>
        <v>199</v>
      </c>
      <c r="BL211" s="11">
        <f t="shared" si="5"/>
        <v>251</v>
      </c>
      <c r="BM211" s="11">
        <f t="shared" si="5"/>
        <v>275</v>
      </c>
      <c r="BN211" s="11">
        <f t="shared" si="5"/>
        <v>355</v>
      </c>
      <c r="BO211" s="11">
        <f t="shared" si="5"/>
        <v>404</v>
      </c>
      <c r="BP211" s="11">
        <f t="shared" si="5"/>
        <v>288</v>
      </c>
      <c r="BQ211" s="11">
        <f t="shared" ref="BQ211:EB211" si="6">SUM(BQ184+BQ176+BQ163+BQ151+BQ143+BQ66+BQ47+BQ11+BQ21+BQ12)</f>
        <v>366</v>
      </c>
      <c r="BR211" s="11">
        <f t="shared" si="6"/>
        <v>356</v>
      </c>
      <c r="BS211" s="11">
        <f t="shared" si="6"/>
        <v>287</v>
      </c>
      <c r="BT211" s="11">
        <f t="shared" si="6"/>
        <v>249</v>
      </c>
      <c r="BU211" s="11">
        <f t="shared" si="6"/>
        <v>249</v>
      </c>
      <c r="BV211" s="11">
        <f t="shared" si="6"/>
        <v>282</v>
      </c>
      <c r="BW211" s="11">
        <f t="shared" si="6"/>
        <v>273</v>
      </c>
      <c r="BX211" s="11">
        <f t="shared" si="6"/>
        <v>229</v>
      </c>
      <c r="BY211" s="11">
        <f t="shared" si="6"/>
        <v>219</v>
      </c>
      <c r="BZ211" s="11">
        <f t="shared" si="6"/>
        <v>290</v>
      </c>
      <c r="CA211" s="11">
        <f t="shared" si="6"/>
        <v>363</v>
      </c>
      <c r="CB211" s="11">
        <f t="shared" si="6"/>
        <v>249</v>
      </c>
      <c r="CC211" s="11">
        <f t="shared" si="6"/>
        <v>247</v>
      </c>
      <c r="CD211" s="11">
        <f t="shared" si="6"/>
        <v>264</v>
      </c>
      <c r="CE211" s="11">
        <f t="shared" si="6"/>
        <v>254</v>
      </c>
      <c r="CF211" s="11">
        <f t="shared" si="6"/>
        <v>238</v>
      </c>
      <c r="CG211" s="11">
        <f t="shared" si="6"/>
        <v>169</v>
      </c>
      <c r="CH211" s="11">
        <f t="shared" si="6"/>
        <v>153</v>
      </c>
      <c r="CI211" s="11">
        <f t="shared" si="6"/>
        <v>258</v>
      </c>
      <c r="CJ211" s="11">
        <f t="shared" si="6"/>
        <v>189</v>
      </c>
      <c r="CK211" s="11">
        <f t="shared" si="6"/>
        <v>197</v>
      </c>
      <c r="CL211" s="11">
        <f t="shared" si="6"/>
        <v>354</v>
      </c>
      <c r="CM211" s="11">
        <f t="shared" si="6"/>
        <v>400</v>
      </c>
      <c r="CN211" s="11">
        <f t="shared" si="6"/>
        <v>281</v>
      </c>
      <c r="CO211" s="11">
        <f t="shared" si="6"/>
        <v>271</v>
      </c>
      <c r="CP211" s="11">
        <f t="shared" si="6"/>
        <v>280</v>
      </c>
      <c r="CQ211" s="11">
        <f t="shared" si="6"/>
        <v>238</v>
      </c>
      <c r="CR211" s="11">
        <f t="shared" si="6"/>
        <v>230</v>
      </c>
      <c r="CS211" s="11">
        <f t="shared" si="6"/>
        <v>221</v>
      </c>
      <c r="CT211" s="11">
        <f t="shared" si="6"/>
        <v>160</v>
      </c>
      <c r="CU211" s="11">
        <f t="shared" si="6"/>
        <v>302</v>
      </c>
      <c r="CV211" s="11">
        <f t="shared" si="6"/>
        <v>193</v>
      </c>
      <c r="CW211" s="11">
        <f t="shared" si="6"/>
        <v>221</v>
      </c>
      <c r="CX211" s="11">
        <f t="shared" si="6"/>
        <v>264</v>
      </c>
      <c r="CY211" s="11">
        <f t="shared" si="6"/>
        <v>270</v>
      </c>
      <c r="CZ211" s="11">
        <f t="shared" si="6"/>
        <v>225</v>
      </c>
      <c r="DA211" s="11">
        <f t="shared" si="6"/>
        <v>198</v>
      </c>
      <c r="DB211" s="11">
        <f t="shared" si="6"/>
        <v>251</v>
      </c>
      <c r="DC211" s="11">
        <f t="shared" si="6"/>
        <v>0</v>
      </c>
      <c r="DD211" s="11">
        <f t="shared" si="6"/>
        <v>0</v>
      </c>
      <c r="DE211" s="11">
        <f t="shared" si="6"/>
        <v>0</v>
      </c>
      <c r="DF211" s="11">
        <f t="shared" si="6"/>
        <v>0</v>
      </c>
      <c r="DG211" s="11">
        <f t="shared" si="6"/>
        <v>0</v>
      </c>
      <c r="DH211" s="11">
        <f t="shared" si="6"/>
        <v>0</v>
      </c>
      <c r="DI211" s="11">
        <f t="shared" si="6"/>
        <v>0</v>
      </c>
      <c r="DJ211" s="11">
        <f t="shared" si="6"/>
        <v>0</v>
      </c>
      <c r="DK211" s="11">
        <f t="shared" si="6"/>
        <v>0</v>
      </c>
      <c r="DL211" s="11">
        <f t="shared" si="6"/>
        <v>0</v>
      </c>
      <c r="DM211" s="11">
        <f t="shared" si="6"/>
        <v>0</v>
      </c>
      <c r="DN211" s="11">
        <f t="shared" si="6"/>
        <v>0</v>
      </c>
      <c r="DO211" s="11">
        <f t="shared" si="6"/>
        <v>0</v>
      </c>
      <c r="DP211" s="11">
        <f t="shared" si="6"/>
        <v>0</v>
      </c>
      <c r="DQ211" s="11">
        <f t="shared" si="6"/>
        <v>0</v>
      </c>
      <c r="DR211" s="11">
        <f t="shared" si="6"/>
        <v>0</v>
      </c>
      <c r="DS211" s="11">
        <f t="shared" si="6"/>
        <v>0</v>
      </c>
      <c r="DT211" s="11">
        <f t="shared" si="6"/>
        <v>0</v>
      </c>
      <c r="DU211" s="11">
        <f t="shared" si="6"/>
        <v>0</v>
      </c>
      <c r="DV211" s="11">
        <f t="shared" si="6"/>
        <v>0</v>
      </c>
      <c r="DW211" s="11">
        <f t="shared" si="6"/>
        <v>0</v>
      </c>
      <c r="DX211" s="11">
        <f t="shared" si="6"/>
        <v>0</v>
      </c>
      <c r="DY211" s="11">
        <f t="shared" si="6"/>
        <v>0</v>
      </c>
      <c r="DZ211" s="11">
        <f t="shared" si="6"/>
        <v>0</v>
      </c>
      <c r="EA211" s="11">
        <f t="shared" si="6"/>
        <v>0</v>
      </c>
      <c r="EB211" s="11">
        <f t="shared" si="6"/>
        <v>0</v>
      </c>
      <c r="EC211" s="11">
        <f t="shared" ref="EC211:GN211" si="7">SUM(EC184+EC176+EC163+EC151+EC143+EC66+EC47+EC11+EC21+EC12)</f>
        <v>0</v>
      </c>
      <c r="ED211" s="11">
        <f t="shared" si="7"/>
        <v>0</v>
      </c>
      <c r="EE211" s="11">
        <f t="shared" si="7"/>
        <v>0</v>
      </c>
      <c r="EF211" s="11">
        <f t="shared" si="7"/>
        <v>0</v>
      </c>
      <c r="EG211" s="11">
        <f t="shared" si="7"/>
        <v>0</v>
      </c>
      <c r="EH211" s="11">
        <f t="shared" si="7"/>
        <v>0</v>
      </c>
      <c r="EI211" s="11">
        <f t="shared" si="7"/>
        <v>0</v>
      </c>
      <c r="EJ211" s="11">
        <f t="shared" si="7"/>
        <v>0</v>
      </c>
      <c r="EK211" s="11">
        <f t="shared" si="7"/>
        <v>0</v>
      </c>
      <c r="EL211" s="11">
        <f t="shared" si="7"/>
        <v>0</v>
      </c>
      <c r="EM211" s="11">
        <f t="shared" si="7"/>
        <v>0</v>
      </c>
      <c r="EN211" s="11">
        <f t="shared" si="7"/>
        <v>0</v>
      </c>
      <c r="EO211" s="11">
        <f t="shared" si="7"/>
        <v>0</v>
      </c>
      <c r="EP211" s="11">
        <f t="shared" si="7"/>
        <v>0</v>
      </c>
      <c r="EQ211" s="11">
        <f t="shared" si="7"/>
        <v>0</v>
      </c>
      <c r="ER211" s="11">
        <f t="shared" si="7"/>
        <v>0</v>
      </c>
      <c r="ES211" s="11">
        <f t="shared" si="7"/>
        <v>0</v>
      </c>
      <c r="ET211" s="11">
        <f t="shared" si="7"/>
        <v>0</v>
      </c>
      <c r="EU211" s="11">
        <f t="shared" si="7"/>
        <v>0</v>
      </c>
      <c r="EV211" s="11">
        <f t="shared" si="7"/>
        <v>0</v>
      </c>
      <c r="EW211" s="11">
        <f t="shared" si="7"/>
        <v>0</v>
      </c>
      <c r="EX211" s="11">
        <f t="shared" si="7"/>
        <v>0</v>
      </c>
      <c r="EY211" s="11">
        <f t="shared" si="7"/>
        <v>0</v>
      </c>
      <c r="EZ211" s="11">
        <f t="shared" si="7"/>
        <v>0</v>
      </c>
      <c r="FA211" s="11">
        <f t="shared" si="7"/>
        <v>0</v>
      </c>
      <c r="FB211" s="11">
        <f t="shared" si="7"/>
        <v>0</v>
      </c>
      <c r="FC211" s="11">
        <f t="shared" si="7"/>
        <v>0</v>
      </c>
      <c r="FD211" s="11">
        <f t="shared" si="7"/>
        <v>0</v>
      </c>
      <c r="FE211" s="11">
        <f t="shared" si="7"/>
        <v>0</v>
      </c>
      <c r="FF211" s="11">
        <f t="shared" si="7"/>
        <v>0</v>
      </c>
      <c r="FG211" s="11">
        <f t="shared" si="7"/>
        <v>0</v>
      </c>
      <c r="FH211" s="11">
        <f t="shared" si="7"/>
        <v>0</v>
      </c>
      <c r="FI211" s="11">
        <f t="shared" si="7"/>
        <v>0</v>
      </c>
      <c r="FJ211" s="11">
        <f t="shared" si="7"/>
        <v>0</v>
      </c>
      <c r="FK211" s="11">
        <f t="shared" si="7"/>
        <v>0</v>
      </c>
      <c r="FL211" s="11">
        <f t="shared" si="7"/>
        <v>0</v>
      </c>
      <c r="FM211" s="11">
        <f t="shared" si="7"/>
        <v>0</v>
      </c>
      <c r="FN211" s="11">
        <f t="shared" si="7"/>
        <v>0</v>
      </c>
      <c r="FO211" s="11">
        <f t="shared" si="7"/>
        <v>0</v>
      </c>
      <c r="FP211" s="11">
        <f t="shared" si="7"/>
        <v>0</v>
      </c>
      <c r="FQ211" s="11">
        <f t="shared" si="7"/>
        <v>0</v>
      </c>
      <c r="FR211" s="11">
        <f t="shared" si="7"/>
        <v>0</v>
      </c>
      <c r="FS211" s="11">
        <f t="shared" si="7"/>
        <v>0</v>
      </c>
      <c r="FT211" s="11">
        <f t="shared" si="7"/>
        <v>0</v>
      </c>
      <c r="FU211" s="11">
        <f t="shared" si="7"/>
        <v>0</v>
      </c>
      <c r="FV211" s="11">
        <f t="shared" si="7"/>
        <v>0</v>
      </c>
      <c r="FW211" s="11">
        <f t="shared" si="7"/>
        <v>0</v>
      </c>
      <c r="FX211" s="11">
        <f t="shared" si="7"/>
        <v>0</v>
      </c>
      <c r="FY211" s="11">
        <f t="shared" si="7"/>
        <v>0</v>
      </c>
      <c r="FZ211" s="11">
        <f t="shared" si="7"/>
        <v>0</v>
      </c>
      <c r="GA211" s="11">
        <f t="shared" si="7"/>
        <v>0</v>
      </c>
      <c r="GB211" s="11">
        <f t="shared" si="7"/>
        <v>0</v>
      </c>
      <c r="GC211" s="11">
        <f t="shared" si="7"/>
        <v>0</v>
      </c>
      <c r="GD211" s="11">
        <f t="shared" si="7"/>
        <v>0</v>
      </c>
      <c r="GE211" s="11">
        <f t="shared" si="7"/>
        <v>0</v>
      </c>
      <c r="GF211" s="11">
        <f t="shared" si="7"/>
        <v>0</v>
      </c>
      <c r="GG211" s="11">
        <f t="shared" si="7"/>
        <v>0</v>
      </c>
      <c r="GH211" s="11">
        <f t="shared" si="7"/>
        <v>0</v>
      </c>
      <c r="GI211" s="11">
        <f t="shared" si="7"/>
        <v>0</v>
      </c>
      <c r="GJ211" s="11">
        <f t="shared" si="7"/>
        <v>0</v>
      </c>
      <c r="GK211" s="11">
        <f t="shared" si="7"/>
        <v>0</v>
      </c>
      <c r="GL211" s="11">
        <f t="shared" si="7"/>
        <v>0</v>
      </c>
      <c r="GM211" s="11">
        <f t="shared" si="7"/>
        <v>0</v>
      </c>
      <c r="GN211" s="11">
        <f t="shared" si="7"/>
        <v>0</v>
      </c>
      <c r="GO211" s="11">
        <f t="shared" ref="GO211:IA211" si="8">SUM(GO184+GO176+GO163+GO151+GO143+GO66+GO47+GO11+GO21+GO12)</f>
        <v>0</v>
      </c>
      <c r="GP211" s="11">
        <f t="shared" si="8"/>
        <v>0</v>
      </c>
      <c r="GQ211" s="11">
        <f t="shared" si="8"/>
        <v>0</v>
      </c>
      <c r="GR211" s="11">
        <f t="shared" si="8"/>
        <v>0</v>
      </c>
      <c r="GS211" s="11">
        <f t="shared" si="8"/>
        <v>0</v>
      </c>
      <c r="GT211" s="11">
        <f t="shared" si="8"/>
        <v>0</v>
      </c>
      <c r="GU211" s="11">
        <f t="shared" si="8"/>
        <v>0</v>
      </c>
      <c r="GV211" s="11">
        <f t="shared" si="8"/>
        <v>0</v>
      </c>
      <c r="GW211" s="11">
        <f t="shared" si="8"/>
        <v>0</v>
      </c>
      <c r="GX211" s="11">
        <f t="shared" si="8"/>
        <v>0</v>
      </c>
      <c r="GY211" s="11">
        <f t="shared" si="8"/>
        <v>0</v>
      </c>
      <c r="GZ211" s="11">
        <f t="shared" si="8"/>
        <v>0</v>
      </c>
      <c r="HA211" s="11">
        <f t="shared" si="8"/>
        <v>0</v>
      </c>
      <c r="HB211" s="11">
        <f t="shared" si="8"/>
        <v>0</v>
      </c>
      <c r="HC211" s="11">
        <f t="shared" si="8"/>
        <v>0</v>
      </c>
      <c r="HD211" s="11">
        <f t="shared" si="8"/>
        <v>0</v>
      </c>
      <c r="HE211" s="11">
        <f t="shared" si="8"/>
        <v>0</v>
      </c>
      <c r="HF211" s="11">
        <f t="shared" si="8"/>
        <v>0</v>
      </c>
      <c r="HG211" s="11">
        <f t="shared" si="8"/>
        <v>0</v>
      </c>
      <c r="HH211" s="11">
        <f t="shared" si="8"/>
        <v>0</v>
      </c>
      <c r="HI211" s="11">
        <f t="shared" si="8"/>
        <v>0</v>
      </c>
      <c r="HJ211" s="11">
        <f t="shared" si="8"/>
        <v>0</v>
      </c>
      <c r="HK211" s="11">
        <f t="shared" si="8"/>
        <v>0</v>
      </c>
      <c r="HL211" s="11">
        <f t="shared" si="8"/>
        <v>0</v>
      </c>
      <c r="HM211" s="11">
        <f t="shared" si="8"/>
        <v>0</v>
      </c>
      <c r="HN211" s="11">
        <f t="shared" si="8"/>
        <v>0</v>
      </c>
      <c r="HO211" s="11">
        <f t="shared" si="8"/>
        <v>0</v>
      </c>
      <c r="HP211" s="11">
        <f t="shared" si="8"/>
        <v>0</v>
      </c>
      <c r="HQ211" s="11">
        <f t="shared" si="8"/>
        <v>0</v>
      </c>
      <c r="HR211" s="11">
        <f t="shared" si="8"/>
        <v>0</v>
      </c>
      <c r="HS211" s="11">
        <f t="shared" si="8"/>
        <v>0</v>
      </c>
      <c r="HT211" s="11">
        <f t="shared" si="8"/>
        <v>0</v>
      </c>
      <c r="HU211" s="11">
        <f t="shared" si="8"/>
        <v>0</v>
      </c>
      <c r="HV211" s="11">
        <f t="shared" si="8"/>
        <v>0</v>
      </c>
      <c r="HW211" s="11">
        <f t="shared" si="8"/>
        <v>0</v>
      </c>
      <c r="HX211" s="11">
        <f t="shared" si="8"/>
        <v>0</v>
      </c>
      <c r="HY211" s="11">
        <f t="shared" si="8"/>
        <v>0</v>
      </c>
      <c r="HZ211" s="11">
        <f t="shared" si="8"/>
        <v>0</v>
      </c>
      <c r="IA211" s="11">
        <f t="shared" si="8"/>
        <v>0</v>
      </c>
    </row>
    <row r="212" spans="1:235" x14ac:dyDescent="0.2">
      <c r="A212" t="s">
        <v>116</v>
      </c>
      <c r="D212" s="20" t="s">
        <v>116</v>
      </c>
      <c r="E212">
        <f t="shared" ref="E212:BP212" si="9">SUM(E142+E105+E70+E64+E60+E55+E48+E26+E14)</f>
        <v>2</v>
      </c>
      <c r="F212">
        <f t="shared" si="9"/>
        <v>16</v>
      </c>
      <c r="G212">
        <f t="shared" si="9"/>
        <v>25</v>
      </c>
      <c r="H212">
        <f t="shared" si="9"/>
        <v>47</v>
      </c>
      <c r="I212">
        <f t="shared" si="9"/>
        <v>34</v>
      </c>
      <c r="J212">
        <f t="shared" si="9"/>
        <v>53</v>
      </c>
      <c r="K212">
        <f t="shared" si="9"/>
        <v>41</v>
      </c>
      <c r="L212">
        <f t="shared" si="9"/>
        <v>47</v>
      </c>
      <c r="M212">
        <f t="shared" si="9"/>
        <v>63</v>
      </c>
      <c r="N212">
        <f t="shared" si="9"/>
        <v>45</v>
      </c>
      <c r="O212">
        <f t="shared" si="9"/>
        <v>68</v>
      </c>
      <c r="P212">
        <f t="shared" si="9"/>
        <v>59</v>
      </c>
      <c r="Q212">
        <f t="shared" si="9"/>
        <v>77</v>
      </c>
      <c r="R212">
        <f t="shared" si="9"/>
        <v>72</v>
      </c>
      <c r="S212">
        <f t="shared" si="9"/>
        <v>79</v>
      </c>
      <c r="T212">
        <f t="shared" si="9"/>
        <v>76</v>
      </c>
      <c r="U212">
        <f t="shared" si="9"/>
        <v>83</v>
      </c>
      <c r="V212">
        <f t="shared" si="9"/>
        <v>153</v>
      </c>
      <c r="W212">
        <f t="shared" si="9"/>
        <v>174</v>
      </c>
      <c r="X212">
        <f t="shared" si="9"/>
        <v>166</v>
      </c>
      <c r="Y212">
        <f t="shared" si="9"/>
        <v>114</v>
      </c>
      <c r="Z212">
        <f t="shared" si="9"/>
        <v>155</v>
      </c>
      <c r="AA212">
        <f t="shared" si="9"/>
        <v>103</v>
      </c>
      <c r="AB212">
        <f t="shared" si="9"/>
        <v>133</v>
      </c>
      <c r="AC212">
        <f t="shared" si="9"/>
        <v>171</v>
      </c>
      <c r="AD212">
        <f t="shared" si="9"/>
        <v>134</v>
      </c>
      <c r="AE212">
        <f t="shared" si="9"/>
        <v>227</v>
      </c>
      <c r="AF212">
        <f t="shared" si="9"/>
        <v>254</v>
      </c>
      <c r="AG212">
        <f t="shared" si="9"/>
        <v>166</v>
      </c>
      <c r="AH212">
        <f t="shared" si="9"/>
        <v>203</v>
      </c>
      <c r="AI212">
        <f t="shared" si="9"/>
        <v>160</v>
      </c>
      <c r="AJ212">
        <f t="shared" si="9"/>
        <v>125</v>
      </c>
      <c r="AK212">
        <f t="shared" si="9"/>
        <v>114</v>
      </c>
      <c r="AL212">
        <f t="shared" si="9"/>
        <v>124</v>
      </c>
      <c r="AM212">
        <f t="shared" si="9"/>
        <v>175</v>
      </c>
      <c r="AN212">
        <f t="shared" si="9"/>
        <v>171</v>
      </c>
      <c r="AO212">
        <f t="shared" si="9"/>
        <v>129</v>
      </c>
      <c r="AP212">
        <f t="shared" si="9"/>
        <v>120</v>
      </c>
      <c r="AQ212">
        <f t="shared" si="9"/>
        <v>181</v>
      </c>
      <c r="AR212">
        <f t="shared" si="9"/>
        <v>162</v>
      </c>
      <c r="AS212">
        <f t="shared" si="9"/>
        <v>146</v>
      </c>
      <c r="AT212">
        <f t="shared" si="9"/>
        <v>149</v>
      </c>
      <c r="AU212">
        <f t="shared" si="9"/>
        <v>91</v>
      </c>
      <c r="AV212">
        <f t="shared" si="9"/>
        <v>132</v>
      </c>
      <c r="AW212">
        <f t="shared" si="9"/>
        <v>125</v>
      </c>
      <c r="AX212">
        <f t="shared" si="9"/>
        <v>121</v>
      </c>
      <c r="AY212">
        <f t="shared" si="9"/>
        <v>136</v>
      </c>
      <c r="AZ212">
        <f t="shared" si="9"/>
        <v>201</v>
      </c>
      <c r="BA212">
        <f t="shared" si="9"/>
        <v>180</v>
      </c>
      <c r="BB212">
        <f t="shared" si="9"/>
        <v>218</v>
      </c>
      <c r="BC212">
        <f t="shared" si="9"/>
        <v>245</v>
      </c>
      <c r="BD212">
        <f t="shared" si="9"/>
        <v>224</v>
      </c>
      <c r="BE212">
        <f t="shared" si="9"/>
        <v>221</v>
      </c>
      <c r="BF212">
        <f t="shared" si="9"/>
        <v>226</v>
      </c>
      <c r="BG212">
        <f t="shared" si="9"/>
        <v>138</v>
      </c>
      <c r="BH212">
        <f t="shared" si="9"/>
        <v>120</v>
      </c>
      <c r="BI212">
        <f t="shared" si="9"/>
        <v>132</v>
      </c>
      <c r="BJ212">
        <f t="shared" si="9"/>
        <v>138</v>
      </c>
      <c r="BK212">
        <f t="shared" si="9"/>
        <v>185</v>
      </c>
      <c r="BL212">
        <f t="shared" si="9"/>
        <v>148</v>
      </c>
      <c r="BM212">
        <f t="shared" si="9"/>
        <v>139</v>
      </c>
      <c r="BN212">
        <f t="shared" si="9"/>
        <v>190</v>
      </c>
      <c r="BO212">
        <f t="shared" si="9"/>
        <v>210</v>
      </c>
      <c r="BP212">
        <f t="shared" si="9"/>
        <v>234</v>
      </c>
      <c r="BQ212">
        <f t="shared" ref="BQ212:EB212" si="10">SUM(BQ142+BQ105+BQ70+BQ64+BQ60+BQ55+BQ48+BQ26+BQ14)</f>
        <v>136</v>
      </c>
      <c r="BR212">
        <f t="shared" si="10"/>
        <v>201</v>
      </c>
      <c r="BS212">
        <f t="shared" si="10"/>
        <v>150</v>
      </c>
      <c r="BT212">
        <f t="shared" si="10"/>
        <v>119</v>
      </c>
      <c r="BU212">
        <f t="shared" si="10"/>
        <v>151</v>
      </c>
      <c r="BV212">
        <f t="shared" si="10"/>
        <v>159</v>
      </c>
      <c r="BW212">
        <f t="shared" si="10"/>
        <v>139</v>
      </c>
      <c r="BX212">
        <f t="shared" si="10"/>
        <v>175</v>
      </c>
      <c r="BY212">
        <f t="shared" si="10"/>
        <v>178</v>
      </c>
      <c r="BZ212">
        <f t="shared" si="10"/>
        <v>183</v>
      </c>
      <c r="CA212">
        <f t="shared" si="10"/>
        <v>210</v>
      </c>
      <c r="CB212">
        <f t="shared" si="10"/>
        <v>156</v>
      </c>
      <c r="CC212">
        <f t="shared" si="10"/>
        <v>99</v>
      </c>
      <c r="CD212">
        <f t="shared" si="10"/>
        <v>185</v>
      </c>
      <c r="CE212">
        <f t="shared" si="10"/>
        <v>132</v>
      </c>
      <c r="CF212">
        <f t="shared" si="10"/>
        <v>106</v>
      </c>
      <c r="CG212">
        <f t="shared" si="10"/>
        <v>127</v>
      </c>
      <c r="CH212">
        <f t="shared" si="10"/>
        <v>138</v>
      </c>
      <c r="CI212">
        <f t="shared" si="10"/>
        <v>180</v>
      </c>
      <c r="CJ212">
        <f t="shared" si="10"/>
        <v>185</v>
      </c>
      <c r="CK212">
        <f t="shared" si="10"/>
        <v>153</v>
      </c>
      <c r="CL212">
        <f t="shared" si="10"/>
        <v>175</v>
      </c>
      <c r="CM212">
        <f t="shared" si="10"/>
        <v>165</v>
      </c>
      <c r="CN212">
        <f t="shared" si="10"/>
        <v>224</v>
      </c>
      <c r="CO212">
        <f t="shared" si="10"/>
        <v>141</v>
      </c>
      <c r="CP212">
        <f t="shared" si="10"/>
        <v>136</v>
      </c>
      <c r="CQ212">
        <f t="shared" si="10"/>
        <v>184</v>
      </c>
      <c r="CR212">
        <f t="shared" si="10"/>
        <v>205</v>
      </c>
      <c r="CS212">
        <f t="shared" si="10"/>
        <v>121</v>
      </c>
      <c r="CT212">
        <f t="shared" si="10"/>
        <v>196</v>
      </c>
      <c r="CU212">
        <f t="shared" si="10"/>
        <v>156</v>
      </c>
      <c r="CV212">
        <f t="shared" si="10"/>
        <v>172</v>
      </c>
      <c r="CW212">
        <f t="shared" si="10"/>
        <v>211</v>
      </c>
      <c r="CX212">
        <f t="shared" si="10"/>
        <v>243</v>
      </c>
      <c r="CY212">
        <f t="shared" si="10"/>
        <v>200</v>
      </c>
      <c r="CZ212">
        <f t="shared" si="10"/>
        <v>177</v>
      </c>
      <c r="DA212">
        <f t="shared" si="10"/>
        <v>144</v>
      </c>
      <c r="DB212">
        <f t="shared" si="10"/>
        <v>152</v>
      </c>
      <c r="DC212">
        <f t="shared" si="10"/>
        <v>0</v>
      </c>
      <c r="DD212">
        <f t="shared" si="10"/>
        <v>0</v>
      </c>
      <c r="DE212">
        <f t="shared" si="10"/>
        <v>0</v>
      </c>
      <c r="DF212">
        <f t="shared" si="10"/>
        <v>0</v>
      </c>
      <c r="DG212">
        <f t="shared" si="10"/>
        <v>0</v>
      </c>
      <c r="DH212">
        <f t="shared" si="10"/>
        <v>0</v>
      </c>
      <c r="DI212">
        <f t="shared" si="10"/>
        <v>0</v>
      </c>
      <c r="DJ212">
        <f t="shared" si="10"/>
        <v>0</v>
      </c>
      <c r="DK212">
        <f t="shared" si="10"/>
        <v>0</v>
      </c>
      <c r="DL212">
        <f t="shared" si="10"/>
        <v>0</v>
      </c>
      <c r="DM212">
        <f t="shared" si="10"/>
        <v>0</v>
      </c>
      <c r="DN212">
        <f t="shared" si="10"/>
        <v>0</v>
      </c>
      <c r="DO212">
        <f t="shared" si="10"/>
        <v>0</v>
      </c>
      <c r="DP212">
        <f t="shared" si="10"/>
        <v>0</v>
      </c>
      <c r="DQ212">
        <f t="shared" si="10"/>
        <v>0</v>
      </c>
      <c r="DR212">
        <f t="shared" si="10"/>
        <v>0</v>
      </c>
      <c r="DS212">
        <f t="shared" si="10"/>
        <v>0</v>
      </c>
      <c r="DT212">
        <f t="shared" si="10"/>
        <v>0</v>
      </c>
      <c r="DU212">
        <f t="shared" si="10"/>
        <v>0</v>
      </c>
      <c r="DV212">
        <f t="shared" si="10"/>
        <v>0</v>
      </c>
      <c r="DW212">
        <f t="shared" si="10"/>
        <v>0</v>
      </c>
      <c r="DX212">
        <f t="shared" si="10"/>
        <v>0</v>
      </c>
      <c r="DY212">
        <f t="shared" si="10"/>
        <v>0</v>
      </c>
      <c r="DZ212">
        <f t="shared" si="10"/>
        <v>0</v>
      </c>
      <c r="EA212">
        <f t="shared" si="10"/>
        <v>0</v>
      </c>
      <c r="EB212">
        <f t="shared" si="10"/>
        <v>0</v>
      </c>
      <c r="EC212">
        <f t="shared" ref="EC212:GN212" si="11">SUM(EC142+EC105+EC70+EC64+EC60+EC55+EC48+EC26+EC14)</f>
        <v>0</v>
      </c>
      <c r="ED212">
        <f t="shared" si="11"/>
        <v>0</v>
      </c>
      <c r="EE212">
        <f t="shared" si="11"/>
        <v>0</v>
      </c>
      <c r="EF212">
        <f t="shared" si="11"/>
        <v>0</v>
      </c>
      <c r="EG212">
        <f t="shared" si="11"/>
        <v>0</v>
      </c>
      <c r="EH212">
        <f t="shared" si="11"/>
        <v>0</v>
      </c>
      <c r="EI212">
        <f t="shared" si="11"/>
        <v>0</v>
      </c>
      <c r="EJ212">
        <f t="shared" si="11"/>
        <v>0</v>
      </c>
      <c r="EK212">
        <f t="shared" si="11"/>
        <v>0</v>
      </c>
      <c r="EL212">
        <f t="shared" si="11"/>
        <v>0</v>
      </c>
      <c r="EM212">
        <f t="shared" si="11"/>
        <v>0</v>
      </c>
      <c r="EN212">
        <f t="shared" si="11"/>
        <v>0</v>
      </c>
      <c r="EO212">
        <f t="shared" si="11"/>
        <v>0</v>
      </c>
      <c r="EP212">
        <f t="shared" si="11"/>
        <v>0</v>
      </c>
      <c r="EQ212">
        <f t="shared" si="11"/>
        <v>0</v>
      </c>
      <c r="ER212">
        <f t="shared" si="11"/>
        <v>0</v>
      </c>
      <c r="ES212">
        <f t="shared" si="11"/>
        <v>0</v>
      </c>
      <c r="ET212">
        <f t="shared" si="11"/>
        <v>0</v>
      </c>
      <c r="EU212">
        <f t="shared" si="11"/>
        <v>0</v>
      </c>
      <c r="EV212">
        <f t="shared" si="11"/>
        <v>0</v>
      </c>
      <c r="EW212">
        <f t="shared" si="11"/>
        <v>0</v>
      </c>
      <c r="EX212">
        <f t="shared" si="11"/>
        <v>0</v>
      </c>
      <c r="EY212">
        <f t="shared" si="11"/>
        <v>0</v>
      </c>
      <c r="EZ212">
        <f t="shared" si="11"/>
        <v>0</v>
      </c>
      <c r="FA212">
        <f t="shared" si="11"/>
        <v>0</v>
      </c>
      <c r="FB212">
        <f t="shared" si="11"/>
        <v>0</v>
      </c>
      <c r="FC212">
        <f t="shared" si="11"/>
        <v>0</v>
      </c>
      <c r="FD212">
        <f t="shared" si="11"/>
        <v>0</v>
      </c>
      <c r="FE212">
        <f t="shared" si="11"/>
        <v>0</v>
      </c>
      <c r="FF212">
        <f t="shared" si="11"/>
        <v>0</v>
      </c>
      <c r="FG212">
        <f t="shared" si="11"/>
        <v>0</v>
      </c>
      <c r="FH212">
        <f t="shared" si="11"/>
        <v>0</v>
      </c>
      <c r="FI212">
        <f t="shared" si="11"/>
        <v>0</v>
      </c>
      <c r="FJ212">
        <f t="shared" si="11"/>
        <v>0</v>
      </c>
      <c r="FK212">
        <f t="shared" si="11"/>
        <v>0</v>
      </c>
      <c r="FL212">
        <f t="shared" si="11"/>
        <v>0</v>
      </c>
      <c r="FM212">
        <f t="shared" si="11"/>
        <v>0</v>
      </c>
      <c r="FN212">
        <f t="shared" si="11"/>
        <v>0</v>
      </c>
      <c r="FO212">
        <f t="shared" si="11"/>
        <v>0</v>
      </c>
      <c r="FP212">
        <f t="shared" si="11"/>
        <v>0</v>
      </c>
      <c r="FQ212">
        <f t="shared" si="11"/>
        <v>0</v>
      </c>
      <c r="FR212">
        <f t="shared" si="11"/>
        <v>0</v>
      </c>
      <c r="FS212">
        <f t="shared" si="11"/>
        <v>0</v>
      </c>
      <c r="FT212">
        <f t="shared" si="11"/>
        <v>0</v>
      </c>
      <c r="FU212">
        <f t="shared" si="11"/>
        <v>0</v>
      </c>
      <c r="FV212">
        <f t="shared" si="11"/>
        <v>0</v>
      </c>
      <c r="FW212">
        <f t="shared" si="11"/>
        <v>0</v>
      </c>
      <c r="FX212">
        <f t="shared" si="11"/>
        <v>0</v>
      </c>
      <c r="FY212">
        <f t="shared" si="11"/>
        <v>0</v>
      </c>
      <c r="FZ212">
        <f t="shared" si="11"/>
        <v>0</v>
      </c>
      <c r="GA212">
        <f t="shared" si="11"/>
        <v>0</v>
      </c>
      <c r="GB212">
        <f t="shared" si="11"/>
        <v>0</v>
      </c>
      <c r="GC212">
        <f t="shared" si="11"/>
        <v>0</v>
      </c>
      <c r="GD212">
        <f t="shared" si="11"/>
        <v>0</v>
      </c>
      <c r="GE212">
        <f t="shared" si="11"/>
        <v>0</v>
      </c>
      <c r="GF212">
        <f t="shared" si="11"/>
        <v>0</v>
      </c>
      <c r="GG212">
        <f t="shared" si="11"/>
        <v>0</v>
      </c>
      <c r="GH212">
        <f t="shared" si="11"/>
        <v>0</v>
      </c>
      <c r="GI212">
        <f t="shared" si="11"/>
        <v>0</v>
      </c>
      <c r="GJ212">
        <f t="shared" si="11"/>
        <v>0</v>
      </c>
      <c r="GK212">
        <f t="shared" si="11"/>
        <v>0</v>
      </c>
      <c r="GL212">
        <f t="shared" si="11"/>
        <v>0</v>
      </c>
      <c r="GM212">
        <f t="shared" si="11"/>
        <v>0</v>
      </c>
      <c r="GN212">
        <f t="shared" si="11"/>
        <v>0</v>
      </c>
      <c r="GO212">
        <f t="shared" ref="GO212:IA212" si="12">SUM(GO142+GO105+GO70+GO64+GO60+GO55+GO48+GO26+GO14)</f>
        <v>0</v>
      </c>
      <c r="GP212">
        <f t="shared" si="12"/>
        <v>0</v>
      </c>
      <c r="GQ212">
        <f t="shared" si="12"/>
        <v>0</v>
      </c>
      <c r="GR212">
        <f t="shared" si="12"/>
        <v>0</v>
      </c>
      <c r="GS212">
        <f t="shared" si="12"/>
        <v>0</v>
      </c>
      <c r="GT212">
        <f t="shared" si="12"/>
        <v>0</v>
      </c>
      <c r="GU212">
        <f t="shared" si="12"/>
        <v>0</v>
      </c>
      <c r="GV212">
        <f t="shared" si="12"/>
        <v>0</v>
      </c>
      <c r="GW212">
        <f t="shared" si="12"/>
        <v>0</v>
      </c>
      <c r="GX212">
        <f t="shared" si="12"/>
        <v>0</v>
      </c>
      <c r="GY212">
        <f t="shared" si="12"/>
        <v>0</v>
      </c>
      <c r="GZ212">
        <f t="shared" si="12"/>
        <v>0</v>
      </c>
      <c r="HA212">
        <f t="shared" si="12"/>
        <v>0</v>
      </c>
      <c r="HB212">
        <f t="shared" si="12"/>
        <v>0</v>
      </c>
      <c r="HC212">
        <f t="shared" si="12"/>
        <v>0</v>
      </c>
      <c r="HD212">
        <f t="shared" si="12"/>
        <v>0</v>
      </c>
      <c r="HE212">
        <f t="shared" si="12"/>
        <v>0</v>
      </c>
      <c r="HF212">
        <f t="shared" si="12"/>
        <v>0</v>
      </c>
      <c r="HG212">
        <f t="shared" si="12"/>
        <v>0</v>
      </c>
      <c r="HH212">
        <f t="shared" si="12"/>
        <v>0</v>
      </c>
      <c r="HI212">
        <f t="shared" si="12"/>
        <v>0</v>
      </c>
      <c r="HJ212">
        <f t="shared" si="12"/>
        <v>0</v>
      </c>
      <c r="HK212">
        <f t="shared" si="12"/>
        <v>0</v>
      </c>
      <c r="HL212">
        <f t="shared" si="12"/>
        <v>0</v>
      </c>
      <c r="HM212">
        <f t="shared" si="12"/>
        <v>0</v>
      </c>
      <c r="HN212">
        <f t="shared" si="12"/>
        <v>0</v>
      </c>
      <c r="HO212">
        <f t="shared" si="12"/>
        <v>0</v>
      </c>
      <c r="HP212">
        <f t="shared" si="12"/>
        <v>0</v>
      </c>
      <c r="HQ212">
        <f t="shared" si="12"/>
        <v>0</v>
      </c>
      <c r="HR212">
        <f t="shared" si="12"/>
        <v>0</v>
      </c>
      <c r="HS212">
        <f t="shared" si="12"/>
        <v>0</v>
      </c>
      <c r="HT212">
        <f t="shared" si="12"/>
        <v>0</v>
      </c>
      <c r="HU212">
        <f t="shared" si="12"/>
        <v>0</v>
      </c>
      <c r="HV212">
        <f t="shared" si="12"/>
        <v>0</v>
      </c>
      <c r="HW212">
        <f t="shared" si="12"/>
        <v>0</v>
      </c>
      <c r="HX212">
        <f t="shared" si="12"/>
        <v>0</v>
      </c>
      <c r="HY212">
        <f t="shared" si="12"/>
        <v>0</v>
      </c>
      <c r="HZ212">
        <f t="shared" si="12"/>
        <v>0</v>
      </c>
      <c r="IA212">
        <f t="shared" si="12"/>
        <v>0</v>
      </c>
    </row>
    <row r="213" spans="1:235" x14ac:dyDescent="0.2">
      <c r="A213" t="s">
        <v>118</v>
      </c>
      <c r="D213" s="20" t="s">
        <v>118</v>
      </c>
      <c r="E213">
        <f t="shared" ref="E213:BP213" si="13">SUM(E147+E139+E124+E123+E120+E104+E85+E61+E57+E52+E23)</f>
        <v>0</v>
      </c>
      <c r="F213">
        <f t="shared" si="13"/>
        <v>7</v>
      </c>
      <c r="G213">
        <f t="shared" si="13"/>
        <v>59</v>
      </c>
      <c r="H213">
        <f t="shared" si="13"/>
        <v>12</v>
      </c>
      <c r="I213">
        <f t="shared" si="13"/>
        <v>36</v>
      </c>
      <c r="J213">
        <f t="shared" si="13"/>
        <v>22</v>
      </c>
      <c r="K213">
        <f t="shared" si="13"/>
        <v>24</v>
      </c>
      <c r="L213">
        <f t="shared" si="13"/>
        <v>21</v>
      </c>
      <c r="M213">
        <f t="shared" si="13"/>
        <v>29</v>
      </c>
      <c r="N213">
        <f t="shared" si="13"/>
        <v>57</v>
      </c>
      <c r="O213">
        <f t="shared" si="13"/>
        <v>36</v>
      </c>
      <c r="P213">
        <f t="shared" si="13"/>
        <v>9</v>
      </c>
      <c r="Q213">
        <f t="shared" si="13"/>
        <v>29</v>
      </c>
      <c r="R213">
        <f t="shared" si="13"/>
        <v>13</v>
      </c>
      <c r="S213">
        <f t="shared" si="13"/>
        <v>40</v>
      </c>
      <c r="T213">
        <f t="shared" si="13"/>
        <v>22</v>
      </c>
      <c r="U213">
        <f t="shared" si="13"/>
        <v>27</v>
      </c>
      <c r="V213">
        <f t="shared" si="13"/>
        <v>10</v>
      </c>
      <c r="W213">
        <f t="shared" si="13"/>
        <v>47</v>
      </c>
      <c r="X213">
        <f t="shared" si="13"/>
        <v>48</v>
      </c>
      <c r="Y213">
        <f t="shared" si="13"/>
        <v>36</v>
      </c>
      <c r="Z213">
        <f t="shared" si="13"/>
        <v>24</v>
      </c>
      <c r="AA213">
        <f t="shared" si="13"/>
        <v>33</v>
      </c>
      <c r="AB213">
        <f t="shared" si="13"/>
        <v>48</v>
      </c>
      <c r="AC213">
        <f t="shared" si="13"/>
        <v>63</v>
      </c>
      <c r="AD213">
        <f t="shared" si="13"/>
        <v>44</v>
      </c>
      <c r="AE213">
        <f t="shared" si="13"/>
        <v>30</v>
      </c>
      <c r="AF213">
        <f t="shared" si="13"/>
        <v>61</v>
      </c>
      <c r="AG213">
        <f t="shared" si="13"/>
        <v>52</v>
      </c>
      <c r="AH213">
        <f t="shared" si="13"/>
        <v>95</v>
      </c>
      <c r="AI213">
        <f t="shared" si="13"/>
        <v>103</v>
      </c>
      <c r="AJ213">
        <f t="shared" si="13"/>
        <v>117</v>
      </c>
      <c r="AK213">
        <f t="shared" si="13"/>
        <v>81</v>
      </c>
      <c r="AL213">
        <f t="shared" si="13"/>
        <v>79</v>
      </c>
      <c r="AM213">
        <f t="shared" si="13"/>
        <v>129</v>
      </c>
      <c r="AN213">
        <f t="shared" si="13"/>
        <v>97</v>
      </c>
      <c r="AO213">
        <f t="shared" si="13"/>
        <v>92</v>
      </c>
      <c r="AP213">
        <f t="shared" si="13"/>
        <v>91</v>
      </c>
      <c r="AQ213">
        <f t="shared" si="13"/>
        <v>151</v>
      </c>
      <c r="AR213">
        <f t="shared" si="13"/>
        <v>73</v>
      </c>
      <c r="AS213">
        <f t="shared" si="13"/>
        <v>56</v>
      </c>
      <c r="AT213">
        <f t="shared" si="13"/>
        <v>87</v>
      </c>
      <c r="AU213">
        <f t="shared" si="13"/>
        <v>46</v>
      </c>
      <c r="AV213">
        <f t="shared" si="13"/>
        <v>139</v>
      </c>
      <c r="AW213">
        <f t="shared" si="13"/>
        <v>94</v>
      </c>
      <c r="AX213">
        <f t="shared" si="13"/>
        <v>62</v>
      </c>
      <c r="AY213">
        <f t="shared" si="13"/>
        <v>40</v>
      </c>
      <c r="AZ213">
        <f t="shared" si="13"/>
        <v>85</v>
      </c>
      <c r="BA213">
        <f t="shared" si="13"/>
        <v>95</v>
      </c>
      <c r="BB213">
        <f t="shared" si="13"/>
        <v>102</v>
      </c>
      <c r="BC213">
        <f t="shared" si="13"/>
        <v>120</v>
      </c>
      <c r="BD213">
        <f t="shared" si="13"/>
        <v>151</v>
      </c>
      <c r="BE213">
        <f t="shared" si="13"/>
        <v>150</v>
      </c>
      <c r="BF213">
        <f t="shared" si="13"/>
        <v>111</v>
      </c>
      <c r="BG213">
        <f t="shared" si="13"/>
        <v>114</v>
      </c>
      <c r="BH213">
        <f t="shared" si="13"/>
        <v>145</v>
      </c>
      <c r="BI213">
        <f t="shared" si="13"/>
        <v>144</v>
      </c>
      <c r="BJ213">
        <f t="shared" si="13"/>
        <v>133</v>
      </c>
      <c r="BK213">
        <f t="shared" si="13"/>
        <v>136</v>
      </c>
      <c r="BL213">
        <f t="shared" si="13"/>
        <v>170</v>
      </c>
      <c r="BM213">
        <f t="shared" si="13"/>
        <v>195</v>
      </c>
      <c r="BN213">
        <f t="shared" si="13"/>
        <v>211</v>
      </c>
      <c r="BO213">
        <f t="shared" si="13"/>
        <v>162</v>
      </c>
      <c r="BP213">
        <f t="shared" si="13"/>
        <v>150</v>
      </c>
      <c r="BQ213">
        <f t="shared" ref="BQ213:EB213" si="14">SUM(BQ147+BQ139+BQ124+BQ123+BQ120+BQ104+BQ85+BQ61+BQ57+BQ52+BQ23)</f>
        <v>147</v>
      </c>
      <c r="BR213">
        <f t="shared" si="14"/>
        <v>189</v>
      </c>
      <c r="BS213">
        <f t="shared" si="14"/>
        <v>140</v>
      </c>
      <c r="BT213">
        <f t="shared" si="14"/>
        <v>151</v>
      </c>
      <c r="BU213">
        <f t="shared" si="14"/>
        <v>121</v>
      </c>
      <c r="BV213">
        <f t="shared" si="14"/>
        <v>133</v>
      </c>
      <c r="BW213">
        <f t="shared" si="14"/>
        <v>142</v>
      </c>
      <c r="BX213">
        <f t="shared" si="14"/>
        <v>135</v>
      </c>
      <c r="BY213">
        <f t="shared" si="14"/>
        <v>161</v>
      </c>
      <c r="BZ213">
        <f t="shared" si="14"/>
        <v>345</v>
      </c>
      <c r="CA213">
        <f t="shared" si="14"/>
        <v>371</v>
      </c>
      <c r="CB213">
        <f t="shared" si="14"/>
        <v>320</v>
      </c>
      <c r="CC213">
        <f t="shared" si="14"/>
        <v>251</v>
      </c>
      <c r="CD213">
        <f t="shared" si="14"/>
        <v>329</v>
      </c>
      <c r="CE213">
        <f t="shared" si="14"/>
        <v>209</v>
      </c>
      <c r="CF213">
        <f t="shared" si="14"/>
        <v>140</v>
      </c>
      <c r="CG213">
        <f t="shared" si="14"/>
        <v>164</v>
      </c>
      <c r="CH213">
        <f t="shared" si="14"/>
        <v>167</v>
      </c>
      <c r="CI213">
        <f t="shared" si="14"/>
        <v>178</v>
      </c>
      <c r="CJ213">
        <f t="shared" si="14"/>
        <v>217</v>
      </c>
      <c r="CK213">
        <f t="shared" si="14"/>
        <v>260</v>
      </c>
      <c r="CL213">
        <f t="shared" si="14"/>
        <v>292</v>
      </c>
      <c r="CM213">
        <f t="shared" si="14"/>
        <v>335</v>
      </c>
      <c r="CN213">
        <f t="shared" si="14"/>
        <v>378</v>
      </c>
      <c r="CO213">
        <f t="shared" si="14"/>
        <v>289</v>
      </c>
      <c r="CP213">
        <f t="shared" si="14"/>
        <v>306</v>
      </c>
      <c r="CQ213">
        <f t="shared" si="14"/>
        <v>231</v>
      </c>
      <c r="CR213">
        <f t="shared" si="14"/>
        <v>194</v>
      </c>
      <c r="CS213">
        <f t="shared" si="14"/>
        <v>169</v>
      </c>
      <c r="CT213">
        <f t="shared" si="14"/>
        <v>220</v>
      </c>
      <c r="CU213">
        <f t="shared" si="14"/>
        <v>223</v>
      </c>
      <c r="CV213">
        <f t="shared" si="14"/>
        <v>199</v>
      </c>
      <c r="CW213">
        <f t="shared" si="14"/>
        <v>230</v>
      </c>
      <c r="CX213">
        <f t="shared" si="14"/>
        <v>269</v>
      </c>
      <c r="CY213">
        <f t="shared" si="14"/>
        <v>228</v>
      </c>
      <c r="CZ213">
        <f t="shared" si="14"/>
        <v>279</v>
      </c>
      <c r="DA213">
        <f t="shared" si="14"/>
        <v>150</v>
      </c>
      <c r="DB213">
        <f t="shared" si="14"/>
        <v>219</v>
      </c>
      <c r="DC213">
        <f t="shared" si="14"/>
        <v>0</v>
      </c>
      <c r="DD213">
        <f t="shared" si="14"/>
        <v>0</v>
      </c>
      <c r="DE213">
        <f t="shared" si="14"/>
        <v>0</v>
      </c>
      <c r="DF213">
        <f t="shared" si="14"/>
        <v>0</v>
      </c>
      <c r="DG213">
        <f t="shared" si="14"/>
        <v>0</v>
      </c>
      <c r="DH213">
        <f t="shared" si="14"/>
        <v>0</v>
      </c>
      <c r="DI213">
        <f t="shared" si="14"/>
        <v>0</v>
      </c>
      <c r="DJ213">
        <f t="shared" si="14"/>
        <v>0</v>
      </c>
      <c r="DK213">
        <f t="shared" si="14"/>
        <v>0</v>
      </c>
      <c r="DL213">
        <f t="shared" si="14"/>
        <v>0</v>
      </c>
      <c r="DM213">
        <f t="shared" si="14"/>
        <v>0</v>
      </c>
      <c r="DN213">
        <f t="shared" si="14"/>
        <v>0</v>
      </c>
      <c r="DO213">
        <f t="shared" si="14"/>
        <v>0</v>
      </c>
      <c r="DP213">
        <f t="shared" si="14"/>
        <v>0</v>
      </c>
      <c r="DQ213">
        <f t="shared" si="14"/>
        <v>0</v>
      </c>
      <c r="DR213">
        <f t="shared" si="14"/>
        <v>0</v>
      </c>
      <c r="DS213">
        <f t="shared" si="14"/>
        <v>0</v>
      </c>
      <c r="DT213">
        <f t="shared" si="14"/>
        <v>0</v>
      </c>
      <c r="DU213">
        <f t="shared" si="14"/>
        <v>0</v>
      </c>
      <c r="DV213">
        <f t="shared" si="14"/>
        <v>0</v>
      </c>
      <c r="DW213">
        <f t="shared" si="14"/>
        <v>0</v>
      </c>
      <c r="DX213">
        <f t="shared" si="14"/>
        <v>0</v>
      </c>
      <c r="DY213">
        <f t="shared" si="14"/>
        <v>0</v>
      </c>
      <c r="DZ213">
        <f t="shared" si="14"/>
        <v>0</v>
      </c>
      <c r="EA213">
        <f t="shared" si="14"/>
        <v>0</v>
      </c>
      <c r="EB213">
        <f t="shared" si="14"/>
        <v>0</v>
      </c>
      <c r="EC213">
        <f t="shared" ref="EC213:GN213" si="15">SUM(EC147+EC139+EC124+EC123+EC120+EC104+EC85+EC61+EC57+EC52+EC23)</f>
        <v>0</v>
      </c>
      <c r="ED213">
        <f t="shared" si="15"/>
        <v>0</v>
      </c>
      <c r="EE213">
        <f t="shared" si="15"/>
        <v>0</v>
      </c>
      <c r="EF213">
        <f t="shared" si="15"/>
        <v>0</v>
      </c>
      <c r="EG213">
        <f t="shared" si="15"/>
        <v>0</v>
      </c>
      <c r="EH213">
        <f t="shared" si="15"/>
        <v>0</v>
      </c>
      <c r="EI213">
        <f t="shared" si="15"/>
        <v>0</v>
      </c>
      <c r="EJ213">
        <f t="shared" si="15"/>
        <v>0</v>
      </c>
      <c r="EK213">
        <f t="shared" si="15"/>
        <v>0</v>
      </c>
      <c r="EL213">
        <f t="shared" si="15"/>
        <v>0</v>
      </c>
      <c r="EM213">
        <f t="shared" si="15"/>
        <v>0</v>
      </c>
      <c r="EN213">
        <f t="shared" si="15"/>
        <v>0</v>
      </c>
      <c r="EO213">
        <f t="shared" si="15"/>
        <v>0</v>
      </c>
      <c r="EP213">
        <f t="shared" si="15"/>
        <v>0</v>
      </c>
      <c r="EQ213">
        <f t="shared" si="15"/>
        <v>0</v>
      </c>
      <c r="ER213">
        <f t="shared" si="15"/>
        <v>0</v>
      </c>
      <c r="ES213">
        <f t="shared" si="15"/>
        <v>0</v>
      </c>
      <c r="ET213">
        <f t="shared" si="15"/>
        <v>0</v>
      </c>
      <c r="EU213">
        <f t="shared" si="15"/>
        <v>0</v>
      </c>
      <c r="EV213">
        <f t="shared" si="15"/>
        <v>0</v>
      </c>
      <c r="EW213">
        <f t="shared" si="15"/>
        <v>0</v>
      </c>
      <c r="EX213">
        <f t="shared" si="15"/>
        <v>0</v>
      </c>
      <c r="EY213">
        <f t="shared" si="15"/>
        <v>0</v>
      </c>
      <c r="EZ213">
        <f t="shared" si="15"/>
        <v>0</v>
      </c>
      <c r="FA213">
        <f t="shared" si="15"/>
        <v>0</v>
      </c>
      <c r="FB213">
        <f t="shared" si="15"/>
        <v>0</v>
      </c>
      <c r="FC213">
        <f t="shared" si="15"/>
        <v>0</v>
      </c>
      <c r="FD213">
        <f t="shared" si="15"/>
        <v>0</v>
      </c>
      <c r="FE213">
        <f t="shared" si="15"/>
        <v>0</v>
      </c>
      <c r="FF213">
        <f t="shared" si="15"/>
        <v>0</v>
      </c>
      <c r="FG213">
        <f t="shared" si="15"/>
        <v>0</v>
      </c>
      <c r="FH213">
        <f t="shared" si="15"/>
        <v>0</v>
      </c>
      <c r="FI213">
        <f t="shared" si="15"/>
        <v>0</v>
      </c>
      <c r="FJ213">
        <f t="shared" si="15"/>
        <v>0</v>
      </c>
      <c r="FK213">
        <f t="shared" si="15"/>
        <v>0</v>
      </c>
      <c r="FL213">
        <f t="shared" si="15"/>
        <v>0</v>
      </c>
      <c r="FM213">
        <f t="shared" si="15"/>
        <v>0</v>
      </c>
      <c r="FN213">
        <f t="shared" si="15"/>
        <v>0</v>
      </c>
      <c r="FO213">
        <f t="shared" si="15"/>
        <v>0</v>
      </c>
      <c r="FP213">
        <f t="shared" si="15"/>
        <v>0</v>
      </c>
      <c r="FQ213">
        <f t="shared" si="15"/>
        <v>0</v>
      </c>
      <c r="FR213">
        <f t="shared" si="15"/>
        <v>0</v>
      </c>
      <c r="FS213">
        <f t="shared" si="15"/>
        <v>0</v>
      </c>
      <c r="FT213">
        <f t="shared" si="15"/>
        <v>0</v>
      </c>
      <c r="FU213">
        <f t="shared" si="15"/>
        <v>0</v>
      </c>
      <c r="FV213">
        <f t="shared" si="15"/>
        <v>0</v>
      </c>
      <c r="FW213">
        <f t="shared" si="15"/>
        <v>0</v>
      </c>
      <c r="FX213">
        <f t="shared" si="15"/>
        <v>0</v>
      </c>
      <c r="FY213">
        <f t="shared" si="15"/>
        <v>0</v>
      </c>
      <c r="FZ213">
        <f t="shared" si="15"/>
        <v>0</v>
      </c>
      <c r="GA213">
        <f t="shared" si="15"/>
        <v>0</v>
      </c>
      <c r="GB213">
        <f t="shared" si="15"/>
        <v>0</v>
      </c>
      <c r="GC213">
        <f t="shared" si="15"/>
        <v>0</v>
      </c>
      <c r="GD213">
        <f t="shared" si="15"/>
        <v>0</v>
      </c>
      <c r="GE213">
        <f t="shared" si="15"/>
        <v>0</v>
      </c>
      <c r="GF213">
        <f t="shared" si="15"/>
        <v>0</v>
      </c>
      <c r="GG213">
        <f t="shared" si="15"/>
        <v>0</v>
      </c>
      <c r="GH213">
        <f t="shared" si="15"/>
        <v>0</v>
      </c>
      <c r="GI213">
        <f t="shared" si="15"/>
        <v>0</v>
      </c>
      <c r="GJ213">
        <f t="shared" si="15"/>
        <v>0</v>
      </c>
      <c r="GK213">
        <f t="shared" si="15"/>
        <v>0</v>
      </c>
      <c r="GL213">
        <f t="shared" si="15"/>
        <v>0</v>
      </c>
      <c r="GM213">
        <f t="shared" si="15"/>
        <v>0</v>
      </c>
      <c r="GN213">
        <f t="shared" si="15"/>
        <v>0</v>
      </c>
      <c r="GO213">
        <f t="shared" ref="GO213:IA213" si="16">SUM(GO147+GO139+GO124+GO123+GO120+GO104+GO85+GO61+GO57+GO52+GO23)</f>
        <v>0</v>
      </c>
      <c r="GP213">
        <f t="shared" si="16"/>
        <v>0</v>
      </c>
      <c r="GQ213">
        <f t="shared" si="16"/>
        <v>0</v>
      </c>
      <c r="GR213">
        <f t="shared" si="16"/>
        <v>0</v>
      </c>
      <c r="GS213">
        <f t="shared" si="16"/>
        <v>0</v>
      </c>
      <c r="GT213">
        <f t="shared" si="16"/>
        <v>0</v>
      </c>
      <c r="GU213">
        <f t="shared" si="16"/>
        <v>0</v>
      </c>
      <c r="GV213">
        <f t="shared" si="16"/>
        <v>0</v>
      </c>
      <c r="GW213">
        <f t="shared" si="16"/>
        <v>0</v>
      </c>
      <c r="GX213">
        <f t="shared" si="16"/>
        <v>0</v>
      </c>
      <c r="GY213">
        <f t="shared" si="16"/>
        <v>0</v>
      </c>
      <c r="GZ213">
        <f t="shared" si="16"/>
        <v>0</v>
      </c>
      <c r="HA213">
        <f t="shared" si="16"/>
        <v>0</v>
      </c>
      <c r="HB213">
        <f t="shared" si="16"/>
        <v>0</v>
      </c>
      <c r="HC213">
        <f t="shared" si="16"/>
        <v>0</v>
      </c>
      <c r="HD213">
        <f t="shared" si="16"/>
        <v>0</v>
      </c>
      <c r="HE213">
        <f t="shared" si="16"/>
        <v>0</v>
      </c>
      <c r="HF213">
        <f t="shared" si="16"/>
        <v>0</v>
      </c>
      <c r="HG213">
        <f t="shared" si="16"/>
        <v>0</v>
      </c>
      <c r="HH213">
        <f t="shared" si="16"/>
        <v>0</v>
      </c>
      <c r="HI213">
        <f t="shared" si="16"/>
        <v>0</v>
      </c>
      <c r="HJ213">
        <f t="shared" si="16"/>
        <v>0</v>
      </c>
      <c r="HK213">
        <f t="shared" si="16"/>
        <v>0</v>
      </c>
      <c r="HL213">
        <f t="shared" si="16"/>
        <v>0</v>
      </c>
      <c r="HM213">
        <f t="shared" si="16"/>
        <v>0</v>
      </c>
      <c r="HN213">
        <f t="shared" si="16"/>
        <v>0</v>
      </c>
      <c r="HO213">
        <f t="shared" si="16"/>
        <v>0</v>
      </c>
      <c r="HP213">
        <f t="shared" si="16"/>
        <v>0</v>
      </c>
      <c r="HQ213">
        <f t="shared" si="16"/>
        <v>0</v>
      </c>
      <c r="HR213">
        <f t="shared" si="16"/>
        <v>0</v>
      </c>
      <c r="HS213">
        <f t="shared" si="16"/>
        <v>0</v>
      </c>
      <c r="HT213">
        <f t="shared" si="16"/>
        <v>0</v>
      </c>
      <c r="HU213">
        <f t="shared" si="16"/>
        <v>0</v>
      </c>
      <c r="HV213">
        <f t="shared" si="16"/>
        <v>0</v>
      </c>
      <c r="HW213">
        <f t="shared" si="16"/>
        <v>0</v>
      </c>
      <c r="HX213">
        <f t="shared" si="16"/>
        <v>0</v>
      </c>
      <c r="HY213">
        <f t="shared" si="16"/>
        <v>0</v>
      </c>
      <c r="HZ213">
        <f t="shared" si="16"/>
        <v>0</v>
      </c>
      <c r="IA213">
        <f t="shared" si="16"/>
        <v>0</v>
      </c>
    </row>
    <row r="214" spans="1:235" x14ac:dyDescent="0.2">
      <c r="A214" t="s">
        <v>121</v>
      </c>
      <c r="D214" s="20" t="s">
        <v>121</v>
      </c>
      <c r="E214">
        <f t="shared" ref="E214:AP214" si="17">SUM(E159+E157+E135+E121+E110+E34+E96+E49+E36+E35+E33+E5)</f>
        <v>14</v>
      </c>
      <c r="F214">
        <f t="shared" si="17"/>
        <v>1</v>
      </c>
      <c r="G214">
        <f t="shared" si="17"/>
        <v>68</v>
      </c>
      <c r="H214">
        <f t="shared" si="17"/>
        <v>7</v>
      </c>
      <c r="I214">
        <f t="shared" si="17"/>
        <v>16</v>
      </c>
      <c r="J214">
        <f t="shared" si="17"/>
        <v>14</v>
      </c>
      <c r="K214">
        <f t="shared" si="17"/>
        <v>37</v>
      </c>
      <c r="L214">
        <f t="shared" si="17"/>
        <v>59</v>
      </c>
      <c r="M214">
        <f t="shared" si="17"/>
        <v>82</v>
      </c>
      <c r="N214">
        <f t="shared" si="17"/>
        <v>94</v>
      </c>
      <c r="O214">
        <f t="shared" si="17"/>
        <v>116</v>
      </c>
      <c r="P214">
        <f t="shared" si="17"/>
        <v>70</v>
      </c>
      <c r="Q214">
        <f t="shared" si="17"/>
        <v>116</v>
      </c>
      <c r="R214">
        <f t="shared" si="17"/>
        <v>139</v>
      </c>
      <c r="S214">
        <f t="shared" si="17"/>
        <v>135</v>
      </c>
      <c r="T214">
        <f t="shared" si="17"/>
        <v>123</v>
      </c>
      <c r="U214">
        <f t="shared" si="17"/>
        <v>146</v>
      </c>
      <c r="V214">
        <f t="shared" si="17"/>
        <v>118</v>
      </c>
      <c r="W214">
        <f t="shared" si="17"/>
        <v>152</v>
      </c>
      <c r="X214">
        <f t="shared" si="17"/>
        <v>200</v>
      </c>
      <c r="Y214">
        <f t="shared" si="17"/>
        <v>219</v>
      </c>
      <c r="Z214">
        <f t="shared" si="17"/>
        <v>212</v>
      </c>
      <c r="AA214">
        <f t="shared" si="17"/>
        <v>227</v>
      </c>
      <c r="AB214">
        <f t="shared" si="17"/>
        <v>183</v>
      </c>
      <c r="AC214">
        <f t="shared" si="17"/>
        <v>242</v>
      </c>
      <c r="AD214">
        <f t="shared" si="17"/>
        <v>183</v>
      </c>
      <c r="AE214">
        <f t="shared" si="17"/>
        <v>241</v>
      </c>
      <c r="AF214">
        <f t="shared" si="17"/>
        <v>247</v>
      </c>
      <c r="AG214">
        <f t="shared" si="17"/>
        <v>255</v>
      </c>
      <c r="AH214">
        <f t="shared" si="17"/>
        <v>222</v>
      </c>
      <c r="AI214">
        <f t="shared" si="17"/>
        <v>215</v>
      </c>
      <c r="AJ214">
        <f t="shared" si="17"/>
        <v>175</v>
      </c>
      <c r="AK214">
        <f t="shared" si="17"/>
        <v>188</v>
      </c>
      <c r="AL214">
        <f t="shared" si="17"/>
        <v>208</v>
      </c>
      <c r="AM214">
        <f t="shared" si="17"/>
        <v>212</v>
      </c>
      <c r="AN214">
        <f t="shared" si="17"/>
        <v>211</v>
      </c>
      <c r="AO214">
        <f t="shared" si="17"/>
        <v>177</v>
      </c>
      <c r="AP214">
        <f t="shared" si="17"/>
        <v>204</v>
      </c>
      <c r="AQ214">
        <f t="shared" ref="AQ214:BW214" si="18">SUM(AQ159+AQ157+AQ135+AQ121+AQ110+AQ34+AQ102+AQ49+AQ36+AQ35+AQ33+AQ5)</f>
        <v>272</v>
      </c>
      <c r="AR214">
        <f t="shared" si="18"/>
        <v>184</v>
      </c>
      <c r="AS214">
        <f t="shared" si="18"/>
        <v>172</v>
      </c>
      <c r="AT214">
        <f t="shared" si="18"/>
        <v>145</v>
      </c>
      <c r="AU214">
        <f t="shared" si="18"/>
        <v>100</v>
      </c>
      <c r="AV214">
        <f t="shared" si="18"/>
        <v>150</v>
      </c>
      <c r="AW214">
        <f t="shared" si="18"/>
        <v>195</v>
      </c>
      <c r="AX214">
        <f t="shared" si="18"/>
        <v>198</v>
      </c>
      <c r="AY214">
        <f t="shared" si="18"/>
        <v>173</v>
      </c>
      <c r="AZ214">
        <f t="shared" si="18"/>
        <v>223</v>
      </c>
      <c r="BA214">
        <f t="shared" si="18"/>
        <v>231</v>
      </c>
      <c r="BB214">
        <f t="shared" si="18"/>
        <v>238</v>
      </c>
      <c r="BC214">
        <f t="shared" si="18"/>
        <v>297</v>
      </c>
      <c r="BD214">
        <f t="shared" si="18"/>
        <v>253</v>
      </c>
      <c r="BE214">
        <f t="shared" si="18"/>
        <v>235</v>
      </c>
      <c r="BF214">
        <f t="shared" si="18"/>
        <v>263</v>
      </c>
      <c r="BG214">
        <f t="shared" si="18"/>
        <v>110</v>
      </c>
      <c r="BH214">
        <f t="shared" si="18"/>
        <v>219</v>
      </c>
      <c r="BI214">
        <f t="shared" si="18"/>
        <v>214</v>
      </c>
      <c r="BJ214">
        <f t="shared" si="18"/>
        <v>185</v>
      </c>
      <c r="BK214">
        <f t="shared" si="18"/>
        <v>184</v>
      </c>
      <c r="BL214">
        <f t="shared" si="18"/>
        <v>198</v>
      </c>
      <c r="BM214">
        <f t="shared" si="18"/>
        <v>185</v>
      </c>
      <c r="BN214">
        <f t="shared" si="18"/>
        <v>258</v>
      </c>
      <c r="BO214">
        <f t="shared" si="18"/>
        <v>212</v>
      </c>
      <c r="BP214">
        <f t="shared" si="18"/>
        <v>245</v>
      </c>
      <c r="BQ214">
        <f t="shared" si="18"/>
        <v>302</v>
      </c>
      <c r="BR214">
        <f t="shared" si="18"/>
        <v>290</v>
      </c>
      <c r="BS214">
        <f t="shared" si="18"/>
        <v>168</v>
      </c>
      <c r="BT214">
        <f t="shared" si="18"/>
        <v>205</v>
      </c>
      <c r="BU214">
        <f t="shared" si="18"/>
        <v>211</v>
      </c>
      <c r="BV214">
        <f t="shared" si="18"/>
        <v>197</v>
      </c>
      <c r="BW214">
        <f t="shared" si="18"/>
        <v>201</v>
      </c>
      <c r="BX214">
        <f t="shared" ref="BX214:CD214" si="19">SUM(BX159+BX157+BX135+BX121+BX110+BX34+BX102+BX49+BX36+BX35+BX33+BX6)</f>
        <v>178</v>
      </c>
      <c r="BY214">
        <f t="shared" si="19"/>
        <v>217</v>
      </c>
      <c r="BZ214">
        <f t="shared" si="19"/>
        <v>265</v>
      </c>
      <c r="CA214">
        <f t="shared" si="19"/>
        <v>307</v>
      </c>
      <c r="CB214">
        <f t="shared" si="19"/>
        <v>259</v>
      </c>
      <c r="CC214">
        <f t="shared" si="19"/>
        <v>251</v>
      </c>
      <c r="CD214">
        <f t="shared" si="19"/>
        <v>253</v>
      </c>
      <c r="CE214">
        <f t="shared" ref="CE214:DJ214" si="20">SUM(CE159+CE157+CE135+CE121+CE110+CE34+CE102+CE49+CE36+CE35+CE33+CE5)</f>
        <v>210</v>
      </c>
      <c r="CF214">
        <f t="shared" si="20"/>
        <v>250</v>
      </c>
      <c r="CG214">
        <f t="shared" si="20"/>
        <v>287</v>
      </c>
      <c r="CH214">
        <f t="shared" si="20"/>
        <v>214</v>
      </c>
      <c r="CI214">
        <f t="shared" si="20"/>
        <v>264</v>
      </c>
      <c r="CJ214">
        <f t="shared" si="20"/>
        <v>275</v>
      </c>
      <c r="CK214">
        <f t="shared" si="20"/>
        <v>423</v>
      </c>
      <c r="CL214">
        <f t="shared" si="20"/>
        <v>379</v>
      </c>
      <c r="CM214">
        <f t="shared" si="20"/>
        <v>454</v>
      </c>
      <c r="CN214">
        <f t="shared" si="20"/>
        <v>438</v>
      </c>
      <c r="CO214">
        <f t="shared" si="20"/>
        <v>310</v>
      </c>
      <c r="CP214">
        <f t="shared" si="20"/>
        <v>237</v>
      </c>
      <c r="CQ214">
        <f t="shared" si="20"/>
        <v>296</v>
      </c>
      <c r="CR214">
        <f t="shared" si="20"/>
        <v>294</v>
      </c>
      <c r="CS214">
        <f t="shared" si="20"/>
        <v>242</v>
      </c>
      <c r="CT214">
        <f t="shared" si="20"/>
        <v>252</v>
      </c>
      <c r="CU214">
        <f t="shared" si="20"/>
        <v>224</v>
      </c>
      <c r="CV214">
        <f>SUM(CV159+CV157+CV135+CV121+CV110+CV34+CV102+CV49+CV36+CV35+CV33+CV5)</f>
        <v>278</v>
      </c>
      <c r="CW214">
        <f t="shared" si="20"/>
        <v>336</v>
      </c>
      <c r="CX214">
        <f t="shared" si="20"/>
        <v>416</v>
      </c>
      <c r="CY214">
        <f t="shared" si="20"/>
        <v>334</v>
      </c>
      <c r="CZ214">
        <f t="shared" si="20"/>
        <v>360</v>
      </c>
      <c r="DA214">
        <f t="shared" si="20"/>
        <v>276</v>
      </c>
      <c r="DB214">
        <f t="shared" si="20"/>
        <v>313</v>
      </c>
      <c r="DC214">
        <f t="shared" si="20"/>
        <v>0</v>
      </c>
      <c r="DD214">
        <f t="shared" si="20"/>
        <v>0</v>
      </c>
      <c r="DE214">
        <f t="shared" si="20"/>
        <v>0</v>
      </c>
      <c r="DF214">
        <f t="shared" si="20"/>
        <v>0</v>
      </c>
      <c r="DG214">
        <f t="shared" si="20"/>
        <v>0</v>
      </c>
      <c r="DH214">
        <f t="shared" si="20"/>
        <v>0</v>
      </c>
      <c r="DI214">
        <f t="shared" si="20"/>
        <v>0</v>
      </c>
      <c r="DJ214">
        <f t="shared" si="20"/>
        <v>0</v>
      </c>
      <c r="DK214">
        <f t="shared" ref="DK214:EP214" si="21">SUM(DK159+DK157+DK135+DK121+DK110+DK34+DK102+DK49+DK36+DK35+DK33+DK5)</f>
        <v>0</v>
      </c>
      <c r="DL214">
        <f t="shared" si="21"/>
        <v>0</v>
      </c>
      <c r="DM214">
        <f t="shared" si="21"/>
        <v>0</v>
      </c>
      <c r="DN214">
        <f t="shared" si="21"/>
        <v>0</v>
      </c>
      <c r="DO214">
        <f t="shared" si="21"/>
        <v>0</v>
      </c>
      <c r="DP214">
        <f t="shared" si="21"/>
        <v>0</v>
      </c>
      <c r="DQ214">
        <f t="shared" si="21"/>
        <v>0</v>
      </c>
      <c r="DR214">
        <f t="shared" si="21"/>
        <v>0</v>
      </c>
      <c r="DS214">
        <f t="shared" si="21"/>
        <v>0</v>
      </c>
      <c r="DT214">
        <f t="shared" si="21"/>
        <v>0</v>
      </c>
      <c r="DU214">
        <f t="shared" si="21"/>
        <v>0</v>
      </c>
      <c r="DV214">
        <f t="shared" si="21"/>
        <v>0</v>
      </c>
      <c r="DW214">
        <f t="shared" si="21"/>
        <v>0</v>
      </c>
      <c r="DX214">
        <f t="shared" si="21"/>
        <v>0</v>
      </c>
      <c r="DY214">
        <f t="shared" si="21"/>
        <v>0</v>
      </c>
      <c r="DZ214">
        <f t="shared" si="21"/>
        <v>0</v>
      </c>
      <c r="EA214">
        <f t="shared" si="21"/>
        <v>0</v>
      </c>
      <c r="EB214">
        <f t="shared" si="21"/>
        <v>0</v>
      </c>
      <c r="EC214">
        <f t="shared" si="21"/>
        <v>0</v>
      </c>
      <c r="ED214">
        <f t="shared" si="21"/>
        <v>0</v>
      </c>
      <c r="EE214">
        <f t="shared" si="21"/>
        <v>0</v>
      </c>
      <c r="EF214">
        <f t="shared" si="21"/>
        <v>0</v>
      </c>
      <c r="EG214">
        <f t="shared" si="21"/>
        <v>0</v>
      </c>
      <c r="EH214">
        <f t="shared" si="21"/>
        <v>0</v>
      </c>
      <c r="EI214">
        <f t="shared" si="21"/>
        <v>0</v>
      </c>
      <c r="EJ214">
        <f t="shared" si="21"/>
        <v>0</v>
      </c>
      <c r="EK214">
        <f t="shared" si="21"/>
        <v>0</v>
      </c>
      <c r="EL214">
        <f t="shared" si="21"/>
        <v>0</v>
      </c>
      <c r="EM214">
        <f t="shared" si="21"/>
        <v>0</v>
      </c>
      <c r="EN214">
        <f t="shared" si="21"/>
        <v>0</v>
      </c>
      <c r="EO214">
        <f t="shared" si="21"/>
        <v>0</v>
      </c>
      <c r="EP214">
        <f t="shared" si="21"/>
        <v>0</v>
      </c>
      <c r="EQ214">
        <f t="shared" ref="EQ214:FV214" si="22">SUM(EQ159+EQ157+EQ135+EQ121+EQ110+EQ34+EQ102+EQ49+EQ36+EQ35+EQ33+EQ5)</f>
        <v>0</v>
      </c>
      <c r="ER214">
        <f t="shared" si="22"/>
        <v>0</v>
      </c>
      <c r="ES214">
        <f t="shared" si="22"/>
        <v>0</v>
      </c>
      <c r="ET214">
        <f t="shared" si="22"/>
        <v>0</v>
      </c>
      <c r="EU214">
        <f t="shared" si="22"/>
        <v>0</v>
      </c>
      <c r="EV214">
        <f t="shared" si="22"/>
        <v>0</v>
      </c>
      <c r="EW214">
        <f t="shared" si="22"/>
        <v>0</v>
      </c>
      <c r="EX214">
        <f t="shared" si="22"/>
        <v>0</v>
      </c>
      <c r="EY214">
        <f t="shared" si="22"/>
        <v>0</v>
      </c>
      <c r="EZ214">
        <f t="shared" si="22"/>
        <v>0</v>
      </c>
      <c r="FA214">
        <f t="shared" si="22"/>
        <v>0</v>
      </c>
      <c r="FB214">
        <f t="shared" si="22"/>
        <v>0</v>
      </c>
      <c r="FC214">
        <f t="shared" si="22"/>
        <v>0</v>
      </c>
      <c r="FD214">
        <f t="shared" si="22"/>
        <v>0</v>
      </c>
      <c r="FE214">
        <f t="shared" si="22"/>
        <v>0</v>
      </c>
      <c r="FF214">
        <f t="shared" si="22"/>
        <v>0</v>
      </c>
      <c r="FG214">
        <f t="shared" si="22"/>
        <v>0</v>
      </c>
      <c r="FH214">
        <f t="shared" si="22"/>
        <v>0</v>
      </c>
      <c r="FI214">
        <f t="shared" si="22"/>
        <v>0</v>
      </c>
      <c r="FJ214">
        <f t="shared" si="22"/>
        <v>0</v>
      </c>
      <c r="FK214">
        <f t="shared" si="22"/>
        <v>0</v>
      </c>
      <c r="FL214">
        <f t="shared" si="22"/>
        <v>0</v>
      </c>
      <c r="FM214">
        <f t="shared" si="22"/>
        <v>0</v>
      </c>
      <c r="FN214">
        <f t="shared" si="22"/>
        <v>0</v>
      </c>
      <c r="FO214">
        <f t="shared" si="22"/>
        <v>0</v>
      </c>
      <c r="FP214">
        <f t="shared" si="22"/>
        <v>0</v>
      </c>
      <c r="FQ214">
        <f t="shared" si="22"/>
        <v>0</v>
      </c>
      <c r="FR214">
        <f t="shared" si="22"/>
        <v>0</v>
      </c>
      <c r="FS214">
        <f t="shared" si="22"/>
        <v>0</v>
      </c>
      <c r="FT214">
        <f t="shared" si="22"/>
        <v>0</v>
      </c>
      <c r="FU214">
        <f t="shared" si="22"/>
        <v>0</v>
      </c>
      <c r="FV214">
        <f t="shared" si="22"/>
        <v>0</v>
      </c>
      <c r="FW214">
        <f t="shared" ref="FW214:HB214" si="23">SUM(FW159+FW157+FW135+FW121+FW110+FW34+FW102+FW49+FW36+FW35+FW33+FW5)</f>
        <v>0</v>
      </c>
      <c r="FX214">
        <f t="shared" si="23"/>
        <v>0</v>
      </c>
      <c r="FY214">
        <f t="shared" si="23"/>
        <v>0</v>
      </c>
      <c r="FZ214">
        <f t="shared" si="23"/>
        <v>0</v>
      </c>
      <c r="GA214">
        <f t="shared" si="23"/>
        <v>0</v>
      </c>
      <c r="GB214">
        <f t="shared" si="23"/>
        <v>0</v>
      </c>
      <c r="GC214">
        <f t="shared" si="23"/>
        <v>0</v>
      </c>
      <c r="GD214">
        <f t="shared" si="23"/>
        <v>0</v>
      </c>
      <c r="GE214">
        <f t="shared" si="23"/>
        <v>0</v>
      </c>
      <c r="GF214">
        <f t="shared" si="23"/>
        <v>0</v>
      </c>
      <c r="GG214">
        <f t="shared" si="23"/>
        <v>0</v>
      </c>
      <c r="GH214">
        <f t="shared" si="23"/>
        <v>0</v>
      </c>
      <c r="GI214">
        <f t="shared" si="23"/>
        <v>0</v>
      </c>
      <c r="GJ214">
        <f t="shared" si="23"/>
        <v>0</v>
      </c>
      <c r="GK214">
        <f t="shared" si="23"/>
        <v>0</v>
      </c>
      <c r="GL214">
        <f t="shared" si="23"/>
        <v>0</v>
      </c>
      <c r="GM214">
        <f t="shared" si="23"/>
        <v>0</v>
      </c>
      <c r="GN214">
        <f t="shared" si="23"/>
        <v>0</v>
      </c>
      <c r="GO214">
        <f t="shared" si="23"/>
        <v>0</v>
      </c>
      <c r="GP214">
        <f t="shared" si="23"/>
        <v>0</v>
      </c>
      <c r="GQ214">
        <f t="shared" si="23"/>
        <v>0</v>
      </c>
      <c r="GR214">
        <f t="shared" si="23"/>
        <v>0</v>
      </c>
      <c r="GS214">
        <f t="shared" si="23"/>
        <v>0</v>
      </c>
      <c r="GT214">
        <f t="shared" si="23"/>
        <v>0</v>
      </c>
      <c r="GU214">
        <f t="shared" si="23"/>
        <v>0</v>
      </c>
      <c r="GV214">
        <f t="shared" si="23"/>
        <v>0</v>
      </c>
      <c r="GW214">
        <f t="shared" si="23"/>
        <v>0</v>
      </c>
      <c r="GX214">
        <f t="shared" si="23"/>
        <v>0</v>
      </c>
      <c r="GY214">
        <f t="shared" si="23"/>
        <v>0</v>
      </c>
      <c r="GZ214">
        <f t="shared" si="23"/>
        <v>0</v>
      </c>
      <c r="HA214">
        <f t="shared" si="23"/>
        <v>0</v>
      </c>
      <c r="HB214">
        <f t="shared" si="23"/>
        <v>0</v>
      </c>
      <c r="HC214">
        <f t="shared" ref="HC214:IA214" si="24">SUM(HC159+HC157+HC135+HC121+HC110+HC34+HC102+HC49+HC36+HC35+HC33+HC5)</f>
        <v>0</v>
      </c>
      <c r="HD214">
        <f t="shared" si="24"/>
        <v>0</v>
      </c>
      <c r="HE214">
        <f t="shared" si="24"/>
        <v>0</v>
      </c>
      <c r="HF214">
        <f t="shared" si="24"/>
        <v>0</v>
      </c>
      <c r="HG214">
        <f t="shared" si="24"/>
        <v>0</v>
      </c>
      <c r="HH214">
        <f t="shared" si="24"/>
        <v>0</v>
      </c>
      <c r="HI214">
        <f t="shared" si="24"/>
        <v>0</v>
      </c>
      <c r="HJ214">
        <f t="shared" si="24"/>
        <v>0</v>
      </c>
      <c r="HK214">
        <f t="shared" si="24"/>
        <v>0</v>
      </c>
      <c r="HL214">
        <f t="shared" si="24"/>
        <v>0</v>
      </c>
      <c r="HM214">
        <f t="shared" si="24"/>
        <v>0</v>
      </c>
      <c r="HN214">
        <f t="shared" si="24"/>
        <v>0</v>
      </c>
      <c r="HO214">
        <f t="shared" si="24"/>
        <v>0</v>
      </c>
      <c r="HP214">
        <f t="shared" si="24"/>
        <v>0</v>
      </c>
      <c r="HQ214">
        <f t="shared" si="24"/>
        <v>0</v>
      </c>
      <c r="HR214">
        <f t="shared" si="24"/>
        <v>0</v>
      </c>
      <c r="HS214">
        <f t="shared" si="24"/>
        <v>0</v>
      </c>
      <c r="HT214">
        <f t="shared" si="24"/>
        <v>0</v>
      </c>
      <c r="HU214">
        <f t="shared" si="24"/>
        <v>0</v>
      </c>
      <c r="HV214">
        <f t="shared" si="24"/>
        <v>0</v>
      </c>
      <c r="HW214">
        <f t="shared" si="24"/>
        <v>0</v>
      </c>
      <c r="HX214">
        <f t="shared" si="24"/>
        <v>0</v>
      </c>
      <c r="HY214">
        <f t="shared" si="24"/>
        <v>0</v>
      </c>
      <c r="HZ214">
        <f t="shared" si="24"/>
        <v>0</v>
      </c>
      <c r="IA214">
        <f t="shared" si="24"/>
        <v>0</v>
      </c>
    </row>
    <row r="215" spans="1:235" x14ac:dyDescent="0.2">
      <c r="A215" t="s">
        <v>119</v>
      </c>
      <c r="D215" s="20" t="s">
        <v>119</v>
      </c>
      <c r="E215">
        <f t="shared" ref="E215:BP215" si="25">SUM(E180+E175+E93+E91+E65+E56+E161+E45+E51+E44+E28+E15)</f>
        <v>2</v>
      </c>
      <c r="F215">
        <f t="shared" si="25"/>
        <v>1</v>
      </c>
      <c r="G215">
        <f t="shared" si="25"/>
        <v>3</v>
      </c>
      <c r="H215">
        <f t="shared" si="25"/>
        <v>8</v>
      </c>
      <c r="I215">
        <f t="shared" si="25"/>
        <v>5</v>
      </c>
      <c r="J215">
        <f t="shared" si="25"/>
        <v>16</v>
      </c>
      <c r="K215">
        <f t="shared" si="25"/>
        <v>11</v>
      </c>
      <c r="L215">
        <f t="shared" si="25"/>
        <v>24</v>
      </c>
      <c r="M215">
        <f t="shared" si="25"/>
        <v>53</v>
      </c>
      <c r="N215">
        <f t="shared" si="25"/>
        <v>100</v>
      </c>
      <c r="O215">
        <f t="shared" si="25"/>
        <v>75</v>
      </c>
      <c r="P215">
        <f t="shared" si="25"/>
        <v>72</v>
      </c>
      <c r="Q215">
        <f t="shared" si="25"/>
        <v>84</v>
      </c>
      <c r="R215">
        <f t="shared" si="25"/>
        <v>103</v>
      </c>
      <c r="S215">
        <f t="shared" si="25"/>
        <v>172</v>
      </c>
      <c r="T215">
        <f t="shared" si="25"/>
        <v>109</v>
      </c>
      <c r="U215">
        <f t="shared" si="25"/>
        <v>116</v>
      </c>
      <c r="V215">
        <f t="shared" si="25"/>
        <v>130</v>
      </c>
      <c r="W215">
        <f t="shared" si="25"/>
        <v>112</v>
      </c>
      <c r="X215">
        <f t="shared" si="25"/>
        <v>171</v>
      </c>
      <c r="Y215">
        <f t="shared" si="25"/>
        <v>178</v>
      </c>
      <c r="Z215">
        <f t="shared" si="25"/>
        <v>192</v>
      </c>
      <c r="AA215">
        <f t="shared" si="25"/>
        <v>225</v>
      </c>
      <c r="AB215">
        <f t="shared" si="25"/>
        <v>221</v>
      </c>
      <c r="AC215">
        <f t="shared" si="25"/>
        <v>178</v>
      </c>
      <c r="AD215">
        <f t="shared" si="25"/>
        <v>175</v>
      </c>
      <c r="AE215">
        <f t="shared" si="25"/>
        <v>282</v>
      </c>
      <c r="AF215">
        <f t="shared" si="25"/>
        <v>263</v>
      </c>
      <c r="AG215">
        <f t="shared" si="25"/>
        <v>250</v>
      </c>
      <c r="AH215">
        <f t="shared" si="25"/>
        <v>233</v>
      </c>
      <c r="AI215">
        <f t="shared" si="25"/>
        <v>268</v>
      </c>
      <c r="AJ215">
        <f t="shared" si="25"/>
        <v>215</v>
      </c>
      <c r="AK215">
        <f t="shared" si="25"/>
        <v>138</v>
      </c>
      <c r="AL215">
        <f t="shared" si="25"/>
        <v>177</v>
      </c>
      <c r="AM215">
        <f t="shared" si="25"/>
        <v>254</v>
      </c>
      <c r="AN215">
        <f t="shared" si="25"/>
        <v>277</v>
      </c>
      <c r="AO215">
        <f t="shared" si="25"/>
        <v>214</v>
      </c>
      <c r="AP215">
        <f t="shared" si="25"/>
        <v>228</v>
      </c>
      <c r="AQ215">
        <f t="shared" si="25"/>
        <v>333</v>
      </c>
      <c r="AR215">
        <f t="shared" si="25"/>
        <v>213</v>
      </c>
      <c r="AS215">
        <f t="shared" si="25"/>
        <v>221</v>
      </c>
      <c r="AT215">
        <f t="shared" si="25"/>
        <v>170</v>
      </c>
      <c r="AU215">
        <f t="shared" si="25"/>
        <v>167</v>
      </c>
      <c r="AV215">
        <f t="shared" si="25"/>
        <v>216</v>
      </c>
      <c r="AW215">
        <f t="shared" si="25"/>
        <v>264</v>
      </c>
      <c r="AX215">
        <f t="shared" si="25"/>
        <v>291</v>
      </c>
      <c r="AY215">
        <f t="shared" si="25"/>
        <v>286</v>
      </c>
      <c r="AZ215">
        <f t="shared" si="25"/>
        <v>290</v>
      </c>
      <c r="BA215">
        <f t="shared" si="25"/>
        <v>295</v>
      </c>
      <c r="BB215">
        <f t="shared" si="25"/>
        <v>293</v>
      </c>
      <c r="BC215">
        <f t="shared" si="25"/>
        <v>439</v>
      </c>
      <c r="BD215">
        <f t="shared" si="25"/>
        <v>340</v>
      </c>
      <c r="BE215">
        <f t="shared" si="25"/>
        <v>307</v>
      </c>
      <c r="BF215">
        <f t="shared" si="25"/>
        <v>310</v>
      </c>
      <c r="BG215">
        <f t="shared" si="25"/>
        <v>156</v>
      </c>
      <c r="BH215">
        <f t="shared" si="25"/>
        <v>284</v>
      </c>
      <c r="BI215">
        <f t="shared" si="25"/>
        <v>208</v>
      </c>
      <c r="BJ215">
        <f t="shared" si="25"/>
        <v>234</v>
      </c>
      <c r="BK215">
        <f t="shared" si="25"/>
        <v>183</v>
      </c>
      <c r="BL215">
        <f t="shared" si="25"/>
        <v>247</v>
      </c>
      <c r="BM215">
        <f t="shared" si="25"/>
        <v>202</v>
      </c>
      <c r="BN215">
        <f t="shared" si="25"/>
        <v>421</v>
      </c>
      <c r="BO215">
        <f t="shared" si="25"/>
        <v>318</v>
      </c>
      <c r="BP215">
        <f t="shared" si="25"/>
        <v>333</v>
      </c>
      <c r="BQ215">
        <f t="shared" ref="BQ215:EB215" si="26">SUM(BQ180+BQ175+BQ93+BQ91+BQ65+BQ56+BQ161+BQ45+BQ51+BQ44+BQ28+BQ15)</f>
        <v>298</v>
      </c>
      <c r="BR215">
        <f t="shared" si="26"/>
        <v>329</v>
      </c>
      <c r="BS215">
        <f t="shared" si="26"/>
        <v>216</v>
      </c>
      <c r="BT215">
        <f t="shared" si="26"/>
        <v>188</v>
      </c>
      <c r="BU215">
        <f t="shared" si="26"/>
        <v>203</v>
      </c>
      <c r="BV215">
        <f t="shared" si="26"/>
        <v>191</v>
      </c>
      <c r="BW215">
        <f t="shared" si="26"/>
        <v>199</v>
      </c>
      <c r="BX215">
        <f t="shared" si="26"/>
        <v>210</v>
      </c>
      <c r="BY215">
        <f t="shared" si="26"/>
        <v>198</v>
      </c>
      <c r="BZ215">
        <f t="shared" si="26"/>
        <v>349</v>
      </c>
      <c r="CA215">
        <f t="shared" si="26"/>
        <v>331</v>
      </c>
      <c r="CB215">
        <f t="shared" si="26"/>
        <v>251</v>
      </c>
      <c r="CC215">
        <f t="shared" si="26"/>
        <v>244</v>
      </c>
      <c r="CD215">
        <f t="shared" si="26"/>
        <v>308</v>
      </c>
      <c r="CE215">
        <f t="shared" si="26"/>
        <v>262</v>
      </c>
      <c r="CF215">
        <f t="shared" si="26"/>
        <v>291</v>
      </c>
      <c r="CG215">
        <f t="shared" si="26"/>
        <v>185</v>
      </c>
      <c r="CH215">
        <f t="shared" si="26"/>
        <v>219</v>
      </c>
      <c r="CI215">
        <f t="shared" si="26"/>
        <v>226</v>
      </c>
      <c r="CJ215">
        <f t="shared" si="26"/>
        <v>297</v>
      </c>
      <c r="CK215">
        <f t="shared" si="26"/>
        <v>316</v>
      </c>
      <c r="CL215">
        <f t="shared" si="26"/>
        <v>317</v>
      </c>
      <c r="CM215">
        <f t="shared" si="26"/>
        <v>347</v>
      </c>
      <c r="CN215">
        <f t="shared" si="26"/>
        <v>377</v>
      </c>
      <c r="CO215">
        <f t="shared" si="26"/>
        <v>304</v>
      </c>
      <c r="CP215">
        <f t="shared" si="26"/>
        <v>258</v>
      </c>
      <c r="CQ215">
        <f t="shared" si="26"/>
        <v>243</v>
      </c>
      <c r="CR215">
        <f t="shared" si="26"/>
        <v>273</v>
      </c>
      <c r="CS215">
        <f t="shared" si="26"/>
        <v>205</v>
      </c>
      <c r="CT215">
        <f t="shared" si="26"/>
        <v>229</v>
      </c>
      <c r="CU215">
        <f t="shared" si="26"/>
        <v>211</v>
      </c>
      <c r="CV215">
        <f t="shared" si="26"/>
        <v>288</v>
      </c>
      <c r="CW215">
        <f t="shared" si="26"/>
        <v>356</v>
      </c>
      <c r="CX215">
        <f t="shared" si="26"/>
        <v>296</v>
      </c>
      <c r="CY215">
        <f t="shared" si="26"/>
        <v>392</v>
      </c>
      <c r="CZ215">
        <f t="shared" si="26"/>
        <v>345</v>
      </c>
      <c r="DA215">
        <f t="shared" si="26"/>
        <v>179</v>
      </c>
      <c r="DB215">
        <f t="shared" si="26"/>
        <v>249</v>
      </c>
      <c r="DC215">
        <f t="shared" si="26"/>
        <v>0</v>
      </c>
      <c r="DD215">
        <f t="shared" si="26"/>
        <v>0</v>
      </c>
      <c r="DE215">
        <f t="shared" si="26"/>
        <v>0</v>
      </c>
      <c r="DF215">
        <f t="shared" si="26"/>
        <v>0</v>
      </c>
      <c r="DG215">
        <f t="shared" si="26"/>
        <v>0</v>
      </c>
      <c r="DH215">
        <f t="shared" si="26"/>
        <v>0</v>
      </c>
      <c r="DI215">
        <f t="shared" si="26"/>
        <v>0</v>
      </c>
      <c r="DJ215">
        <f t="shared" si="26"/>
        <v>0</v>
      </c>
      <c r="DK215">
        <f t="shared" si="26"/>
        <v>0</v>
      </c>
      <c r="DL215">
        <f t="shared" si="26"/>
        <v>0</v>
      </c>
      <c r="DM215">
        <f t="shared" si="26"/>
        <v>0</v>
      </c>
      <c r="DN215">
        <f t="shared" si="26"/>
        <v>0</v>
      </c>
      <c r="DO215">
        <f t="shared" si="26"/>
        <v>0</v>
      </c>
      <c r="DP215">
        <f t="shared" si="26"/>
        <v>0</v>
      </c>
      <c r="DQ215">
        <f t="shared" si="26"/>
        <v>0</v>
      </c>
      <c r="DR215">
        <f t="shared" si="26"/>
        <v>0</v>
      </c>
      <c r="DS215">
        <f t="shared" si="26"/>
        <v>0</v>
      </c>
      <c r="DT215">
        <f t="shared" si="26"/>
        <v>0</v>
      </c>
      <c r="DU215">
        <f t="shared" si="26"/>
        <v>0</v>
      </c>
      <c r="DV215">
        <f t="shared" si="26"/>
        <v>0</v>
      </c>
      <c r="DW215">
        <f t="shared" si="26"/>
        <v>0</v>
      </c>
      <c r="DX215">
        <f t="shared" si="26"/>
        <v>0</v>
      </c>
      <c r="DY215">
        <f t="shared" si="26"/>
        <v>0</v>
      </c>
      <c r="DZ215">
        <f t="shared" si="26"/>
        <v>0</v>
      </c>
      <c r="EA215">
        <f t="shared" si="26"/>
        <v>0</v>
      </c>
      <c r="EB215">
        <f t="shared" si="26"/>
        <v>0</v>
      </c>
      <c r="EC215">
        <f t="shared" ref="EC215:GN215" si="27">SUM(EC180+EC175+EC93+EC91+EC65+EC56+EC161+EC45+EC51+EC44+EC28+EC15)</f>
        <v>0</v>
      </c>
      <c r="ED215">
        <f t="shared" si="27"/>
        <v>0</v>
      </c>
      <c r="EE215">
        <f t="shared" si="27"/>
        <v>0</v>
      </c>
      <c r="EF215">
        <f t="shared" si="27"/>
        <v>0</v>
      </c>
      <c r="EG215">
        <f t="shared" si="27"/>
        <v>0</v>
      </c>
      <c r="EH215">
        <f t="shared" si="27"/>
        <v>0</v>
      </c>
      <c r="EI215">
        <f t="shared" si="27"/>
        <v>0</v>
      </c>
      <c r="EJ215">
        <f t="shared" si="27"/>
        <v>0</v>
      </c>
      <c r="EK215">
        <f t="shared" si="27"/>
        <v>0</v>
      </c>
      <c r="EL215">
        <f t="shared" si="27"/>
        <v>0</v>
      </c>
      <c r="EM215">
        <f t="shared" si="27"/>
        <v>0</v>
      </c>
      <c r="EN215">
        <f t="shared" si="27"/>
        <v>0</v>
      </c>
      <c r="EO215">
        <f t="shared" si="27"/>
        <v>0</v>
      </c>
      <c r="EP215">
        <f t="shared" si="27"/>
        <v>0</v>
      </c>
      <c r="EQ215">
        <f t="shared" si="27"/>
        <v>0</v>
      </c>
      <c r="ER215">
        <f t="shared" si="27"/>
        <v>0</v>
      </c>
      <c r="ES215">
        <f t="shared" si="27"/>
        <v>0</v>
      </c>
      <c r="ET215">
        <f t="shared" si="27"/>
        <v>0</v>
      </c>
      <c r="EU215">
        <f t="shared" si="27"/>
        <v>0</v>
      </c>
      <c r="EV215">
        <f t="shared" si="27"/>
        <v>0</v>
      </c>
      <c r="EW215">
        <f t="shared" si="27"/>
        <v>0</v>
      </c>
      <c r="EX215">
        <f t="shared" si="27"/>
        <v>0</v>
      </c>
      <c r="EY215">
        <f t="shared" si="27"/>
        <v>0</v>
      </c>
      <c r="EZ215">
        <f t="shared" si="27"/>
        <v>0</v>
      </c>
      <c r="FA215">
        <f t="shared" si="27"/>
        <v>0</v>
      </c>
      <c r="FB215">
        <f t="shared" si="27"/>
        <v>0</v>
      </c>
      <c r="FC215">
        <f t="shared" si="27"/>
        <v>0</v>
      </c>
      <c r="FD215">
        <f t="shared" si="27"/>
        <v>0</v>
      </c>
      <c r="FE215">
        <f t="shared" si="27"/>
        <v>0</v>
      </c>
      <c r="FF215">
        <f t="shared" si="27"/>
        <v>0</v>
      </c>
      <c r="FG215">
        <f t="shared" si="27"/>
        <v>0</v>
      </c>
      <c r="FH215">
        <f t="shared" si="27"/>
        <v>0</v>
      </c>
      <c r="FI215">
        <f t="shared" si="27"/>
        <v>0</v>
      </c>
      <c r="FJ215">
        <f t="shared" si="27"/>
        <v>0</v>
      </c>
      <c r="FK215">
        <f t="shared" si="27"/>
        <v>0</v>
      </c>
      <c r="FL215">
        <f t="shared" si="27"/>
        <v>0</v>
      </c>
      <c r="FM215">
        <f t="shared" si="27"/>
        <v>0</v>
      </c>
      <c r="FN215">
        <f t="shared" si="27"/>
        <v>0</v>
      </c>
      <c r="FO215">
        <f t="shared" si="27"/>
        <v>0</v>
      </c>
      <c r="FP215">
        <f t="shared" si="27"/>
        <v>0</v>
      </c>
      <c r="FQ215">
        <f t="shared" si="27"/>
        <v>0</v>
      </c>
      <c r="FR215">
        <f t="shared" si="27"/>
        <v>0</v>
      </c>
      <c r="FS215">
        <f t="shared" si="27"/>
        <v>0</v>
      </c>
      <c r="FT215">
        <f t="shared" si="27"/>
        <v>0</v>
      </c>
      <c r="FU215">
        <f t="shared" si="27"/>
        <v>0</v>
      </c>
      <c r="FV215">
        <f t="shared" si="27"/>
        <v>0</v>
      </c>
      <c r="FW215">
        <f t="shared" si="27"/>
        <v>0</v>
      </c>
      <c r="FX215">
        <f t="shared" si="27"/>
        <v>0</v>
      </c>
      <c r="FY215">
        <f t="shared" si="27"/>
        <v>0</v>
      </c>
      <c r="FZ215">
        <f t="shared" si="27"/>
        <v>0</v>
      </c>
      <c r="GA215">
        <f t="shared" si="27"/>
        <v>0</v>
      </c>
      <c r="GB215">
        <f t="shared" si="27"/>
        <v>0</v>
      </c>
      <c r="GC215">
        <f t="shared" si="27"/>
        <v>0</v>
      </c>
      <c r="GD215">
        <f t="shared" si="27"/>
        <v>0</v>
      </c>
      <c r="GE215">
        <f t="shared" si="27"/>
        <v>0</v>
      </c>
      <c r="GF215">
        <f t="shared" si="27"/>
        <v>0</v>
      </c>
      <c r="GG215">
        <f t="shared" si="27"/>
        <v>0</v>
      </c>
      <c r="GH215">
        <f t="shared" si="27"/>
        <v>0</v>
      </c>
      <c r="GI215">
        <f t="shared" si="27"/>
        <v>0</v>
      </c>
      <c r="GJ215">
        <f t="shared" si="27"/>
        <v>0</v>
      </c>
      <c r="GK215">
        <f t="shared" si="27"/>
        <v>0</v>
      </c>
      <c r="GL215">
        <f t="shared" si="27"/>
        <v>0</v>
      </c>
      <c r="GM215">
        <f t="shared" si="27"/>
        <v>0</v>
      </c>
      <c r="GN215">
        <f t="shared" si="27"/>
        <v>0</v>
      </c>
      <c r="GO215">
        <f t="shared" ref="GO215:IA215" si="28">SUM(GO180+GO175+GO93+GO91+GO65+GO56+GO161+GO45+GO51+GO44+GO28+GO15)</f>
        <v>0</v>
      </c>
      <c r="GP215">
        <f t="shared" si="28"/>
        <v>0</v>
      </c>
      <c r="GQ215">
        <f t="shared" si="28"/>
        <v>0</v>
      </c>
      <c r="GR215">
        <f t="shared" si="28"/>
        <v>0</v>
      </c>
      <c r="GS215">
        <f t="shared" si="28"/>
        <v>0</v>
      </c>
      <c r="GT215">
        <f t="shared" si="28"/>
        <v>0</v>
      </c>
      <c r="GU215">
        <f t="shared" si="28"/>
        <v>0</v>
      </c>
      <c r="GV215">
        <f t="shared" si="28"/>
        <v>0</v>
      </c>
      <c r="GW215">
        <f t="shared" si="28"/>
        <v>0</v>
      </c>
      <c r="GX215">
        <f t="shared" si="28"/>
        <v>0</v>
      </c>
      <c r="GY215">
        <f t="shared" si="28"/>
        <v>0</v>
      </c>
      <c r="GZ215">
        <f t="shared" si="28"/>
        <v>0</v>
      </c>
      <c r="HA215">
        <f t="shared" si="28"/>
        <v>0</v>
      </c>
      <c r="HB215">
        <f t="shared" si="28"/>
        <v>0</v>
      </c>
      <c r="HC215">
        <f t="shared" si="28"/>
        <v>0</v>
      </c>
      <c r="HD215">
        <f t="shared" si="28"/>
        <v>0</v>
      </c>
      <c r="HE215">
        <f t="shared" si="28"/>
        <v>0</v>
      </c>
      <c r="HF215">
        <f t="shared" si="28"/>
        <v>0</v>
      </c>
      <c r="HG215">
        <f t="shared" si="28"/>
        <v>0</v>
      </c>
      <c r="HH215">
        <f t="shared" si="28"/>
        <v>0</v>
      </c>
      <c r="HI215">
        <f t="shared" si="28"/>
        <v>0</v>
      </c>
      <c r="HJ215">
        <f t="shared" si="28"/>
        <v>0</v>
      </c>
      <c r="HK215">
        <f t="shared" si="28"/>
        <v>0</v>
      </c>
      <c r="HL215">
        <f t="shared" si="28"/>
        <v>0</v>
      </c>
      <c r="HM215">
        <f t="shared" si="28"/>
        <v>0</v>
      </c>
      <c r="HN215">
        <f t="shared" si="28"/>
        <v>0</v>
      </c>
      <c r="HO215">
        <f t="shared" si="28"/>
        <v>0</v>
      </c>
      <c r="HP215">
        <f t="shared" si="28"/>
        <v>0</v>
      </c>
      <c r="HQ215">
        <f t="shared" si="28"/>
        <v>0</v>
      </c>
      <c r="HR215">
        <f t="shared" si="28"/>
        <v>0</v>
      </c>
      <c r="HS215">
        <f t="shared" si="28"/>
        <v>0</v>
      </c>
      <c r="HT215">
        <f t="shared" si="28"/>
        <v>0</v>
      </c>
      <c r="HU215">
        <f t="shared" si="28"/>
        <v>0</v>
      </c>
      <c r="HV215">
        <f t="shared" si="28"/>
        <v>0</v>
      </c>
      <c r="HW215">
        <f t="shared" si="28"/>
        <v>0</v>
      </c>
      <c r="HX215">
        <f t="shared" si="28"/>
        <v>0</v>
      </c>
      <c r="HY215">
        <f t="shared" si="28"/>
        <v>0</v>
      </c>
      <c r="HZ215">
        <f t="shared" si="28"/>
        <v>0</v>
      </c>
      <c r="IA215">
        <f t="shared" si="28"/>
        <v>0</v>
      </c>
    </row>
    <row r="216" spans="1:235" x14ac:dyDescent="0.2">
      <c r="A216" t="s">
        <v>120</v>
      </c>
      <c r="D216" s="20" t="s">
        <v>120</v>
      </c>
      <c r="E216">
        <f t="shared" ref="E216:BP216" si="29">SUM(E182+E162+E143+E101+E81+E68+E37+E22+E8+E7+E6)</f>
        <v>0</v>
      </c>
      <c r="F216">
        <f t="shared" si="29"/>
        <v>1</v>
      </c>
      <c r="G216">
        <f t="shared" si="29"/>
        <v>17</v>
      </c>
      <c r="H216">
        <f t="shared" si="29"/>
        <v>15</v>
      </c>
      <c r="I216">
        <f t="shared" si="29"/>
        <v>28</v>
      </c>
      <c r="J216">
        <f t="shared" si="29"/>
        <v>118</v>
      </c>
      <c r="K216">
        <f t="shared" si="29"/>
        <v>52</v>
      </c>
      <c r="L216">
        <f t="shared" si="29"/>
        <v>60</v>
      </c>
      <c r="M216">
        <f t="shared" si="29"/>
        <v>45</v>
      </c>
      <c r="N216">
        <f t="shared" si="29"/>
        <v>45</v>
      </c>
      <c r="O216">
        <f t="shared" si="29"/>
        <v>67</v>
      </c>
      <c r="P216">
        <f t="shared" si="29"/>
        <v>49</v>
      </c>
      <c r="Q216">
        <f t="shared" si="29"/>
        <v>67</v>
      </c>
      <c r="R216">
        <f t="shared" si="29"/>
        <v>66</v>
      </c>
      <c r="S216">
        <f t="shared" si="29"/>
        <v>132</v>
      </c>
      <c r="T216">
        <f t="shared" si="29"/>
        <v>89</v>
      </c>
      <c r="U216">
        <f t="shared" si="29"/>
        <v>98</v>
      </c>
      <c r="V216">
        <f t="shared" si="29"/>
        <v>124</v>
      </c>
      <c r="W216">
        <f t="shared" si="29"/>
        <v>170</v>
      </c>
      <c r="X216">
        <f t="shared" si="29"/>
        <v>261</v>
      </c>
      <c r="Y216">
        <f t="shared" si="29"/>
        <v>225</v>
      </c>
      <c r="Z216">
        <f t="shared" si="29"/>
        <v>239</v>
      </c>
      <c r="AA216">
        <f t="shared" si="29"/>
        <v>168</v>
      </c>
      <c r="AB216">
        <f t="shared" si="29"/>
        <v>71</v>
      </c>
      <c r="AC216">
        <f t="shared" si="29"/>
        <v>288</v>
      </c>
      <c r="AD216">
        <f t="shared" si="29"/>
        <v>188</v>
      </c>
      <c r="AE216">
        <f t="shared" si="29"/>
        <v>183</v>
      </c>
      <c r="AF216">
        <f t="shared" si="29"/>
        <v>242</v>
      </c>
      <c r="AG216">
        <f t="shared" si="29"/>
        <v>274</v>
      </c>
      <c r="AH216">
        <f t="shared" si="29"/>
        <v>271</v>
      </c>
      <c r="AI216">
        <f t="shared" si="29"/>
        <v>266</v>
      </c>
      <c r="AJ216">
        <f t="shared" si="29"/>
        <v>249</v>
      </c>
      <c r="AK216">
        <f t="shared" si="29"/>
        <v>243</v>
      </c>
      <c r="AL216">
        <f t="shared" si="29"/>
        <v>282</v>
      </c>
      <c r="AM216">
        <f t="shared" si="29"/>
        <v>301</v>
      </c>
      <c r="AN216">
        <f t="shared" si="29"/>
        <v>276</v>
      </c>
      <c r="AO216">
        <f t="shared" si="29"/>
        <v>293</v>
      </c>
      <c r="AP216">
        <f t="shared" si="29"/>
        <v>264</v>
      </c>
      <c r="AQ216">
        <f t="shared" si="29"/>
        <v>316</v>
      </c>
      <c r="AR216">
        <f t="shared" si="29"/>
        <v>181</v>
      </c>
      <c r="AS216">
        <f t="shared" si="29"/>
        <v>182</v>
      </c>
      <c r="AT216">
        <f t="shared" si="29"/>
        <v>265</v>
      </c>
      <c r="AU216">
        <f t="shared" si="29"/>
        <v>179</v>
      </c>
      <c r="AV216">
        <f t="shared" si="29"/>
        <v>223</v>
      </c>
      <c r="AW216">
        <f t="shared" si="29"/>
        <v>307</v>
      </c>
      <c r="AX216">
        <f t="shared" si="29"/>
        <v>251</v>
      </c>
      <c r="AY216">
        <f t="shared" si="29"/>
        <v>226</v>
      </c>
      <c r="AZ216">
        <f t="shared" si="29"/>
        <v>256</v>
      </c>
      <c r="BA216">
        <f t="shared" si="29"/>
        <v>266</v>
      </c>
      <c r="BB216">
        <f t="shared" si="29"/>
        <v>272</v>
      </c>
      <c r="BC216">
        <f t="shared" si="29"/>
        <v>554</v>
      </c>
      <c r="BD216">
        <f t="shared" si="29"/>
        <v>434</v>
      </c>
      <c r="BE216">
        <f t="shared" si="29"/>
        <v>407</v>
      </c>
      <c r="BF216">
        <f t="shared" si="29"/>
        <v>461</v>
      </c>
      <c r="BG216">
        <f t="shared" si="29"/>
        <v>239</v>
      </c>
      <c r="BH216">
        <f t="shared" si="29"/>
        <v>276</v>
      </c>
      <c r="BI216">
        <f t="shared" si="29"/>
        <v>206</v>
      </c>
      <c r="BJ216">
        <f t="shared" si="29"/>
        <v>195</v>
      </c>
      <c r="BK216">
        <f t="shared" si="29"/>
        <v>202</v>
      </c>
      <c r="BL216">
        <f t="shared" si="29"/>
        <v>309</v>
      </c>
      <c r="BM216">
        <f t="shared" si="29"/>
        <v>272</v>
      </c>
      <c r="BN216">
        <f t="shared" si="29"/>
        <v>423</v>
      </c>
      <c r="BO216">
        <f t="shared" si="29"/>
        <v>430</v>
      </c>
      <c r="BP216">
        <f t="shared" si="29"/>
        <v>375</v>
      </c>
      <c r="BQ216">
        <f t="shared" ref="BQ216:EB216" si="30">SUM(BQ182+BQ162+BQ143+BQ101+BQ81+BQ68+BQ37+BQ22+BQ8+BQ7+BQ6)</f>
        <v>322</v>
      </c>
      <c r="BR216">
        <f t="shared" si="30"/>
        <v>429</v>
      </c>
      <c r="BS216">
        <f t="shared" si="30"/>
        <v>279</v>
      </c>
      <c r="BT216">
        <f t="shared" si="30"/>
        <v>305</v>
      </c>
      <c r="BU216">
        <f t="shared" si="30"/>
        <v>346</v>
      </c>
      <c r="BV216">
        <f t="shared" si="30"/>
        <v>245</v>
      </c>
      <c r="BW216">
        <f t="shared" si="30"/>
        <v>290</v>
      </c>
      <c r="BX216">
        <f t="shared" si="30"/>
        <v>257</v>
      </c>
      <c r="BY216">
        <f t="shared" si="30"/>
        <v>286</v>
      </c>
      <c r="BZ216">
        <f t="shared" si="30"/>
        <v>341</v>
      </c>
      <c r="CA216">
        <f t="shared" si="30"/>
        <v>503</v>
      </c>
      <c r="CB216">
        <f t="shared" si="30"/>
        <v>307</v>
      </c>
      <c r="CC216">
        <f t="shared" si="30"/>
        <v>303</v>
      </c>
      <c r="CD216">
        <f t="shared" si="30"/>
        <v>354</v>
      </c>
      <c r="CE216">
        <f t="shared" si="30"/>
        <v>284</v>
      </c>
      <c r="CF216">
        <f t="shared" si="30"/>
        <v>288</v>
      </c>
      <c r="CG216">
        <f t="shared" si="30"/>
        <v>229</v>
      </c>
      <c r="CH216">
        <f t="shared" si="30"/>
        <v>274</v>
      </c>
      <c r="CI216">
        <f t="shared" si="30"/>
        <v>329</v>
      </c>
      <c r="CJ216">
        <f t="shared" si="30"/>
        <v>332</v>
      </c>
      <c r="CK216">
        <f t="shared" si="30"/>
        <v>401</v>
      </c>
      <c r="CL216">
        <f t="shared" si="30"/>
        <v>450</v>
      </c>
      <c r="CM216">
        <f t="shared" si="30"/>
        <v>604</v>
      </c>
      <c r="CN216">
        <f t="shared" si="30"/>
        <v>525</v>
      </c>
      <c r="CO216">
        <f t="shared" si="30"/>
        <v>435</v>
      </c>
      <c r="CP216">
        <f t="shared" si="30"/>
        <v>319</v>
      </c>
      <c r="CQ216">
        <f t="shared" si="30"/>
        <v>283</v>
      </c>
      <c r="CR216">
        <f t="shared" si="30"/>
        <v>327</v>
      </c>
      <c r="CS216">
        <f t="shared" si="30"/>
        <v>271</v>
      </c>
      <c r="CT216">
        <f t="shared" si="30"/>
        <v>317</v>
      </c>
      <c r="CU216">
        <f t="shared" si="30"/>
        <v>295</v>
      </c>
      <c r="CV216">
        <f t="shared" si="30"/>
        <v>323</v>
      </c>
      <c r="CW216">
        <f t="shared" si="30"/>
        <v>386</v>
      </c>
      <c r="CX216">
        <f t="shared" si="30"/>
        <v>439</v>
      </c>
      <c r="CY216">
        <f t="shared" si="30"/>
        <v>385</v>
      </c>
      <c r="CZ216">
        <f t="shared" si="30"/>
        <v>351</v>
      </c>
      <c r="DA216">
        <f t="shared" si="30"/>
        <v>268</v>
      </c>
      <c r="DB216">
        <f t="shared" si="30"/>
        <v>294</v>
      </c>
      <c r="DC216">
        <f t="shared" si="30"/>
        <v>0</v>
      </c>
      <c r="DD216">
        <f t="shared" si="30"/>
        <v>0</v>
      </c>
      <c r="DE216">
        <f t="shared" si="30"/>
        <v>0</v>
      </c>
      <c r="DF216">
        <f t="shared" si="30"/>
        <v>0</v>
      </c>
      <c r="DG216">
        <f t="shared" si="30"/>
        <v>0</v>
      </c>
      <c r="DH216">
        <f t="shared" si="30"/>
        <v>0</v>
      </c>
      <c r="DI216">
        <f t="shared" si="30"/>
        <v>0</v>
      </c>
      <c r="DJ216">
        <f t="shared" si="30"/>
        <v>0</v>
      </c>
      <c r="DK216">
        <f t="shared" si="30"/>
        <v>0</v>
      </c>
      <c r="DL216">
        <f t="shared" si="30"/>
        <v>0</v>
      </c>
      <c r="DM216">
        <f t="shared" si="30"/>
        <v>0</v>
      </c>
      <c r="DN216">
        <f t="shared" si="30"/>
        <v>0</v>
      </c>
      <c r="DO216">
        <f t="shared" si="30"/>
        <v>0</v>
      </c>
      <c r="DP216">
        <f t="shared" si="30"/>
        <v>0</v>
      </c>
      <c r="DQ216">
        <f t="shared" si="30"/>
        <v>0</v>
      </c>
      <c r="DR216">
        <f t="shared" si="30"/>
        <v>0</v>
      </c>
      <c r="DS216">
        <f t="shared" si="30"/>
        <v>0</v>
      </c>
      <c r="DT216">
        <f t="shared" si="30"/>
        <v>0</v>
      </c>
      <c r="DU216">
        <f t="shared" si="30"/>
        <v>0</v>
      </c>
      <c r="DV216">
        <f t="shared" si="30"/>
        <v>0</v>
      </c>
      <c r="DW216">
        <f t="shared" si="30"/>
        <v>0</v>
      </c>
      <c r="DX216">
        <f t="shared" si="30"/>
        <v>0</v>
      </c>
      <c r="DY216">
        <f t="shared" si="30"/>
        <v>0</v>
      </c>
      <c r="DZ216">
        <f t="shared" si="30"/>
        <v>0</v>
      </c>
      <c r="EA216">
        <f t="shared" si="30"/>
        <v>0</v>
      </c>
      <c r="EB216">
        <f t="shared" si="30"/>
        <v>0</v>
      </c>
      <c r="EC216">
        <f t="shared" ref="EC216:GN216" si="31">SUM(EC182+EC162+EC143+EC101+EC81+EC68+EC37+EC22+EC8+EC7+EC6)</f>
        <v>0</v>
      </c>
      <c r="ED216">
        <f t="shared" si="31"/>
        <v>0</v>
      </c>
      <c r="EE216">
        <f t="shared" si="31"/>
        <v>0</v>
      </c>
      <c r="EF216">
        <f t="shared" si="31"/>
        <v>0</v>
      </c>
      <c r="EG216">
        <f t="shared" si="31"/>
        <v>0</v>
      </c>
      <c r="EH216">
        <f t="shared" si="31"/>
        <v>0</v>
      </c>
      <c r="EI216">
        <f t="shared" si="31"/>
        <v>0</v>
      </c>
      <c r="EJ216">
        <f t="shared" si="31"/>
        <v>0</v>
      </c>
      <c r="EK216">
        <f t="shared" si="31"/>
        <v>0</v>
      </c>
      <c r="EL216">
        <f t="shared" si="31"/>
        <v>0</v>
      </c>
      <c r="EM216">
        <f t="shared" si="31"/>
        <v>0</v>
      </c>
      <c r="EN216">
        <f t="shared" si="31"/>
        <v>0</v>
      </c>
      <c r="EO216">
        <f t="shared" si="31"/>
        <v>0</v>
      </c>
      <c r="EP216">
        <f t="shared" si="31"/>
        <v>0</v>
      </c>
      <c r="EQ216">
        <f t="shared" si="31"/>
        <v>0</v>
      </c>
      <c r="ER216">
        <f t="shared" si="31"/>
        <v>0</v>
      </c>
      <c r="ES216">
        <f t="shared" si="31"/>
        <v>0</v>
      </c>
      <c r="ET216">
        <f t="shared" si="31"/>
        <v>0</v>
      </c>
      <c r="EU216">
        <f t="shared" si="31"/>
        <v>0</v>
      </c>
      <c r="EV216">
        <f t="shared" si="31"/>
        <v>0</v>
      </c>
      <c r="EW216">
        <f t="shared" si="31"/>
        <v>0</v>
      </c>
      <c r="EX216">
        <f t="shared" si="31"/>
        <v>0</v>
      </c>
      <c r="EY216">
        <f t="shared" si="31"/>
        <v>0</v>
      </c>
      <c r="EZ216">
        <f t="shared" si="31"/>
        <v>0</v>
      </c>
      <c r="FA216">
        <f t="shared" si="31"/>
        <v>0</v>
      </c>
      <c r="FB216">
        <f t="shared" si="31"/>
        <v>0</v>
      </c>
      <c r="FC216">
        <f t="shared" si="31"/>
        <v>0</v>
      </c>
      <c r="FD216">
        <f t="shared" si="31"/>
        <v>0</v>
      </c>
      <c r="FE216">
        <f t="shared" si="31"/>
        <v>0</v>
      </c>
      <c r="FF216">
        <f t="shared" si="31"/>
        <v>0</v>
      </c>
      <c r="FG216">
        <f t="shared" si="31"/>
        <v>0</v>
      </c>
      <c r="FH216">
        <f t="shared" si="31"/>
        <v>0</v>
      </c>
      <c r="FI216">
        <f t="shared" si="31"/>
        <v>0</v>
      </c>
      <c r="FJ216">
        <f t="shared" si="31"/>
        <v>0</v>
      </c>
      <c r="FK216">
        <f t="shared" si="31"/>
        <v>0</v>
      </c>
      <c r="FL216">
        <f t="shared" si="31"/>
        <v>0</v>
      </c>
      <c r="FM216">
        <f t="shared" si="31"/>
        <v>0</v>
      </c>
      <c r="FN216">
        <f t="shared" si="31"/>
        <v>0</v>
      </c>
      <c r="FO216">
        <f t="shared" si="31"/>
        <v>0</v>
      </c>
      <c r="FP216">
        <f t="shared" si="31"/>
        <v>0</v>
      </c>
      <c r="FQ216">
        <f t="shared" si="31"/>
        <v>0</v>
      </c>
      <c r="FR216">
        <f t="shared" si="31"/>
        <v>0</v>
      </c>
      <c r="FS216">
        <f t="shared" si="31"/>
        <v>0</v>
      </c>
      <c r="FT216">
        <f t="shared" si="31"/>
        <v>0</v>
      </c>
      <c r="FU216">
        <f t="shared" si="31"/>
        <v>0</v>
      </c>
      <c r="FV216">
        <f t="shared" si="31"/>
        <v>0</v>
      </c>
      <c r="FW216">
        <f t="shared" si="31"/>
        <v>0</v>
      </c>
      <c r="FX216">
        <f t="shared" si="31"/>
        <v>0</v>
      </c>
      <c r="FY216">
        <f t="shared" si="31"/>
        <v>0</v>
      </c>
      <c r="FZ216">
        <f t="shared" si="31"/>
        <v>0</v>
      </c>
      <c r="GA216">
        <f t="shared" si="31"/>
        <v>0</v>
      </c>
      <c r="GB216">
        <f t="shared" si="31"/>
        <v>0</v>
      </c>
      <c r="GC216">
        <f t="shared" si="31"/>
        <v>0</v>
      </c>
      <c r="GD216">
        <f t="shared" si="31"/>
        <v>0</v>
      </c>
      <c r="GE216">
        <f t="shared" si="31"/>
        <v>0</v>
      </c>
      <c r="GF216">
        <f t="shared" si="31"/>
        <v>0</v>
      </c>
      <c r="GG216">
        <f t="shared" si="31"/>
        <v>0</v>
      </c>
      <c r="GH216">
        <f t="shared" si="31"/>
        <v>0</v>
      </c>
      <c r="GI216">
        <f t="shared" si="31"/>
        <v>0</v>
      </c>
      <c r="GJ216">
        <f t="shared" si="31"/>
        <v>0</v>
      </c>
      <c r="GK216">
        <f t="shared" si="31"/>
        <v>0</v>
      </c>
      <c r="GL216">
        <f t="shared" si="31"/>
        <v>0</v>
      </c>
      <c r="GM216">
        <f t="shared" si="31"/>
        <v>0</v>
      </c>
      <c r="GN216">
        <f t="shared" si="31"/>
        <v>0</v>
      </c>
      <c r="GO216">
        <f t="shared" ref="GO216:IA216" si="32">SUM(GO182+GO162+GO143+GO101+GO81+GO68+GO37+GO22+GO8+GO7+GO6)</f>
        <v>0</v>
      </c>
      <c r="GP216">
        <f t="shared" si="32"/>
        <v>0</v>
      </c>
      <c r="GQ216">
        <f t="shared" si="32"/>
        <v>0</v>
      </c>
      <c r="GR216">
        <f t="shared" si="32"/>
        <v>0</v>
      </c>
      <c r="GS216">
        <f t="shared" si="32"/>
        <v>0</v>
      </c>
      <c r="GT216">
        <f t="shared" si="32"/>
        <v>0</v>
      </c>
      <c r="GU216">
        <f t="shared" si="32"/>
        <v>0</v>
      </c>
      <c r="GV216">
        <f t="shared" si="32"/>
        <v>0</v>
      </c>
      <c r="GW216">
        <f t="shared" si="32"/>
        <v>0</v>
      </c>
      <c r="GX216">
        <f t="shared" si="32"/>
        <v>0</v>
      </c>
      <c r="GY216">
        <f t="shared" si="32"/>
        <v>0</v>
      </c>
      <c r="GZ216">
        <f t="shared" si="32"/>
        <v>0</v>
      </c>
      <c r="HA216">
        <f t="shared" si="32"/>
        <v>0</v>
      </c>
      <c r="HB216">
        <f t="shared" si="32"/>
        <v>0</v>
      </c>
      <c r="HC216">
        <f t="shared" si="32"/>
        <v>0</v>
      </c>
      <c r="HD216">
        <f t="shared" si="32"/>
        <v>0</v>
      </c>
      <c r="HE216">
        <f t="shared" si="32"/>
        <v>0</v>
      </c>
      <c r="HF216">
        <f t="shared" si="32"/>
        <v>0</v>
      </c>
      <c r="HG216">
        <f t="shared" si="32"/>
        <v>0</v>
      </c>
      <c r="HH216">
        <f t="shared" si="32"/>
        <v>0</v>
      </c>
      <c r="HI216">
        <f t="shared" si="32"/>
        <v>0</v>
      </c>
      <c r="HJ216">
        <f t="shared" si="32"/>
        <v>0</v>
      </c>
      <c r="HK216">
        <f t="shared" si="32"/>
        <v>0</v>
      </c>
      <c r="HL216">
        <f t="shared" si="32"/>
        <v>0</v>
      </c>
      <c r="HM216">
        <f t="shared" si="32"/>
        <v>0</v>
      </c>
      <c r="HN216">
        <f t="shared" si="32"/>
        <v>0</v>
      </c>
      <c r="HO216">
        <f t="shared" si="32"/>
        <v>0</v>
      </c>
      <c r="HP216">
        <f t="shared" si="32"/>
        <v>0</v>
      </c>
      <c r="HQ216">
        <f t="shared" si="32"/>
        <v>0</v>
      </c>
      <c r="HR216">
        <f t="shared" si="32"/>
        <v>0</v>
      </c>
      <c r="HS216">
        <f t="shared" si="32"/>
        <v>0</v>
      </c>
      <c r="HT216">
        <f t="shared" si="32"/>
        <v>0</v>
      </c>
      <c r="HU216">
        <f t="shared" si="32"/>
        <v>0</v>
      </c>
      <c r="HV216">
        <f t="shared" si="32"/>
        <v>0</v>
      </c>
      <c r="HW216">
        <f t="shared" si="32"/>
        <v>0</v>
      </c>
      <c r="HX216">
        <f t="shared" si="32"/>
        <v>0</v>
      </c>
      <c r="HY216">
        <f t="shared" si="32"/>
        <v>0</v>
      </c>
      <c r="HZ216">
        <f t="shared" si="32"/>
        <v>0</v>
      </c>
      <c r="IA216">
        <f t="shared" si="32"/>
        <v>0</v>
      </c>
    </row>
    <row r="217" spans="1:235" x14ac:dyDescent="0.2">
      <c r="D217" s="10" t="s">
        <v>125</v>
      </c>
      <c r="H217"/>
      <c r="L217"/>
      <c r="T217"/>
      <c r="X217"/>
      <c r="AB217"/>
      <c r="AF217"/>
      <c r="AJ217"/>
      <c r="AN217"/>
      <c r="AR217"/>
      <c r="AV217"/>
      <c r="AZ217"/>
      <c r="BD217"/>
      <c r="BH217"/>
      <c r="BL217"/>
      <c r="BP217"/>
      <c r="BT217"/>
      <c r="BX217"/>
      <c r="CA217"/>
      <c r="CE217"/>
      <c r="CI217"/>
      <c r="CM217"/>
      <c r="CQ217"/>
      <c r="CU217"/>
      <c r="CY217"/>
      <c r="DC217"/>
      <c r="DG217"/>
      <c r="DK217"/>
    </row>
    <row r="218" spans="1:235" x14ac:dyDescent="0.2">
      <c r="A218">
        <v>1</v>
      </c>
      <c r="B218" s="15" t="s">
        <v>141</v>
      </c>
      <c r="C218" s="15"/>
      <c r="D218" s="20" t="s">
        <v>141</v>
      </c>
      <c r="E218" s="20">
        <f t="shared" ref="E218:BP218" si="33">SUM(E180+E51+E161)</f>
        <v>2</v>
      </c>
      <c r="F218" s="20">
        <f t="shared" si="33"/>
        <v>0</v>
      </c>
      <c r="G218" s="20">
        <f t="shared" si="33"/>
        <v>0</v>
      </c>
      <c r="H218" s="20">
        <f t="shared" si="33"/>
        <v>7</v>
      </c>
      <c r="I218" s="20">
        <f t="shared" si="33"/>
        <v>3</v>
      </c>
      <c r="J218" s="20">
        <f t="shared" si="33"/>
        <v>4</v>
      </c>
      <c r="K218" s="20">
        <f t="shared" si="33"/>
        <v>1</v>
      </c>
      <c r="L218" s="20">
        <f t="shared" si="33"/>
        <v>4</v>
      </c>
      <c r="M218" s="20">
        <f t="shared" si="33"/>
        <v>3</v>
      </c>
      <c r="N218" s="20">
        <f t="shared" si="33"/>
        <v>3</v>
      </c>
      <c r="O218" s="20">
        <f t="shared" si="33"/>
        <v>4</v>
      </c>
      <c r="P218" s="20">
        <f t="shared" si="33"/>
        <v>1</v>
      </c>
      <c r="Q218" s="20">
        <f t="shared" si="33"/>
        <v>2</v>
      </c>
      <c r="R218" s="20">
        <f t="shared" si="33"/>
        <v>17</v>
      </c>
      <c r="S218" s="20">
        <f t="shared" si="33"/>
        <v>15</v>
      </c>
      <c r="T218" s="20">
        <f t="shared" si="33"/>
        <v>4</v>
      </c>
      <c r="U218" s="20">
        <f t="shared" si="33"/>
        <v>15</v>
      </c>
      <c r="V218" s="20">
        <f t="shared" si="33"/>
        <v>18</v>
      </c>
      <c r="W218" s="20">
        <f t="shared" si="33"/>
        <v>41</v>
      </c>
      <c r="X218" s="20">
        <f t="shared" si="33"/>
        <v>49</v>
      </c>
      <c r="Y218" s="20">
        <f t="shared" si="33"/>
        <v>69</v>
      </c>
      <c r="Z218" s="20">
        <f t="shared" si="33"/>
        <v>70</v>
      </c>
      <c r="AA218" s="20">
        <f t="shared" si="33"/>
        <v>63</v>
      </c>
      <c r="AB218" s="20">
        <f t="shared" si="33"/>
        <v>67</v>
      </c>
      <c r="AC218" s="20">
        <f t="shared" si="33"/>
        <v>49</v>
      </c>
      <c r="AD218" s="20">
        <f t="shared" si="33"/>
        <v>74</v>
      </c>
      <c r="AE218" s="20">
        <f t="shared" si="33"/>
        <v>142</v>
      </c>
      <c r="AF218" s="20">
        <f t="shared" si="33"/>
        <v>148</v>
      </c>
      <c r="AG218" s="20">
        <f t="shared" si="33"/>
        <v>114</v>
      </c>
      <c r="AH218" s="20">
        <f t="shared" si="33"/>
        <v>114</v>
      </c>
      <c r="AI218" s="20">
        <f t="shared" si="33"/>
        <v>165</v>
      </c>
      <c r="AJ218" s="20">
        <f t="shared" si="33"/>
        <v>103</v>
      </c>
      <c r="AK218" s="20">
        <f t="shared" si="33"/>
        <v>47</v>
      </c>
      <c r="AL218" s="20">
        <f t="shared" si="33"/>
        <v>98</v>
      </c>
      <c r="AM218" s="20">
        <f t="shared" si="33"/>
        <v>78</v>
      </c>
      <c r="AN218" s="20">
        <f t="shared" si="33"/>
        <v>132</v>
      </c>
      <c r="AO218" s="20">
        <f t="shared" si="33"/>
        <v>70</v>
      </c>
      <c r="AP218" s="20">
        <f t="shared" si="33"/>
        <v>123</v>
      </c>
      <c r="AQ218" s="20">
        <f t="shared" si="33"/>
        <v>165</v>
      </c>
      <c r="AR218" s="20">
        <f t="shared" si="33"/>
        <v>106</v>
      </c>
      <c r="AS218" s="20">
        <f t="shared" si="33"/>
        <v>80</v>
      </c>
      <c r="AT218" s="20">
        <f t="shared" si="33"/>
        <v>87</v>
      </c>
      <c r="AU218" s="20">
        <f t="shared" si="33"/>
        <v>93</v>
      </c>
      <c r="AV218" s="20">
        <f t="shared" si="33"/>
        <v>137</v>
      </c>
      <c r="AW218" s="20">
        <f t="shared" si="33"/>
        <v>143</v>
      </c>
      <c r="AX218" s="20">
        <f t="shared" si="33"/>
        <v>144</v>
      </c>
      <c r="AY218" s="20">
        <f t="shared" si="33"/>
        <v>155</v>
      </c>
      <c r="AZ218" s="20">
        <f t="shared" si="33"/>
        <v>181</v>
      </c>
      <c r="BA218" s="20">
        <f t="shared" si="33"/>
        <v>178</v>
      </c>
      <c r="BB218" s="20">
        <f t="shared" si="33"/>
        <v>167</v>
      </c>
      <c r="BC218" s="20">
        <f t="shared" si="33"/>
        <v>311</v>
      </c>
      <c r="BD218" s="20">
        <f t="shared" si="33"/>
        <v>200</v>
      </c>
      <c r="BE218" s="20">
        <f t="shared" si="33"/>
        <v>140</v>
      </c>
      <c r="BF218" s="20">
        <f t="shared" si="33"/>
        <v>175</v>
      </c>
      <c r="BG218" s="20">
        <f t="shared" si="33"/>
        <v>55</v>
      </c>
      <c r="BH218" s="20">
        <f t="shared" si="33"/>
        <v>153</v>
      </c>
      <c r="BI218" s="20">
        <f t="shared" si="33"/>
        <v>72</v>
      </c>
      <c r="BJ218" s="20">
        <f t="shared" si="33"/>
        <v>88</v>
      </c>
      <c r="BK218" s="20">
        <f t="shared" si="33"/>
        <v>61</v>
      </c>
      <c r="BL218" s="20">
        <f t="shared" si="33"/>
        <v>106</v>
      </c>
      <c r="BM218" s="20">
        <f t="shared" si="33"/>
        <v>98</v>
      </c>
      <c r="BN218" s="20">
        <f t="shared" si="33"/>
        <v>211</v>
      </c>
      <c r="BO218" s="20">
        <f t="shared" si="33"/>
        <v>155</v>
      </c>
      <c r="BP218" s="20">
        <f t="shared" si="33"/>
        <v>146</v>
      </c>
      <c r="BQ218" s="20">
        <f t="shared" ref="BQ218:EB218" si="34">SUM(BQ180+BQ51+BQ161)</f>
        <v>121</v>
      </c>
      <c r="BR218" s="20">
        <f t="shared" si="34"/>
        <v>180</v>
      </c>
      <c r="BS218" s="20">
        <f t="shared" si="34"/>
        <v>96</v>
      </c>
      <c r="BT218" s="20">
        <f t="shared" si="34"/>
        <v>72</v>
      </c>
      <c r="BU218" s="20">
        <f t="shared" si="34"/>
        <v>74</v>
      </c>
      <c r="BV218" s="20">
        <f t="shared" si="34"/>
        <v>74</v>
      </c>
      <c r="BW218" s="20">
        <f t="shared" si="34"/>
        <v>93</v>
      </c>
      <c r="BX218" s="20">
        <f t="shared" si="34"/>
        <v>76</v>
      </c>
      <c r="BY218" s="20">
        <f t="shared" si="34"/>
        <v>38</v>
      </c>
      <c r="BZ218" s="20">
        <f t="shared" si="34"/>
        <v>158</v>
      </c>
      <c r="CA218" s="20">
        <f t="shared" si="34"/>
        <v>101</v>
      </c>
      <c r="CB218" s="20">
        <f t="shared" si="34"/>
        <v>94</v>
      </c>
      <c r="CC218" s="20">
        <f t="shared" si="34"/>
        <v>83</v>
      </c>
      <c r="CD218" s="20">
        <f t="shared" si="34"/>
        <v>99</v>
      </c>
      <c r="CE218" s="20">
        <f t="shared" si="34"/>
        <v>107</v>
      </c>
      <c r="CF218" s="20">
        <f t="shared" si="34"/>
        <v>110</v>
      </c>
      <c r="CG218" s="20">
        <f t="shared" si="34"/>
        <v>58</v>
      </c>
      <c r="CH218" s="20">
        <f t="shared" si="34"/>
        <v>102</v>
      </c>
      <c r="CI218" s="20">
        <f t="shared" si="34"/>
        <v>84</v>
      </c>
      <c r="CJ218" s="20">
        <f t="shared" si="34"/>
        <v>121</v>
      </c>
      <c r="CK218" s="20">
        <f t="shared" si="34"/>
        <v>118</v>
      </c>
      <c r="CL218" s="20">
        <f t="shared" si="34"/>
        <v>119</v>
      </c>
      <c r="CM218" s="20">
        <f t="shared" si="34"/>
        <v>126</v>
      </c>
      <c r="CN218" s="20">
        <f t="shared" si="34"/>
        <v>112</v>
      </c>
      <c r="CO218" s="20">
        <f t="shared" si="34"/>
        <v>119</v>
      </c>
      <c r="CP218" s="20">
        <f t="shared" si="34"/>
        <v>81</v>
      </c>
      <c r="CQ218" s="20">
        <f t="shared" si="34"/>
        <v>63</v>
      </c>
      <c r="CR218" s="20">
        <f t="shared" si="34"/>
        <v>123</v>
      </c>
      <c r="CS218" s="20">
        <f t="shared" si="34"/>
        <v>70</v>
      </c>
      <c r="CT218" s="20">
        <f t="shared" si="34"/>
        <v>90</v>
      </c>
      <c r="CU218" s="20">
        <f t="shared" si="34"/>
        <v>70</v>
      </c>
      <c r="CV218" s="20">
        <f t="shared" si="34"/>
        <v>122</v>
      </c>
      <c r="CW218" s="20">
        <f t="shared" si="34"/>
        <v>146</v>
      </c>
      <c r="CX218" s="20">
        <f t="shared" si="34"/>
        <v>107</v>
      </c>
      <c r="CY218" s="20">
        <f t="shared" si="34"/>
        <v>156</v>
      </c>
      <c r="CZ218" s="20">
        <f t="shared" si="34"/>
        <v>136</v>
      </c>
      <c r="DA218" s="20">
        <f t="shared" si="34"/>
        <v>63</v>
      </c>
      <c r="DB218" s="20">
        <f t="shared" si="34"/>
        <v>104</v>
      </c>
      <c r="DC218" s="20">
        <f t="shared" si="34"/>
        <v>0</v>
      </c>
      <c r="DD218" s="20">
        <f t="shared" si="34"/>
        <v>0</v>
      </c>
      <c r="DE218" s="20">
        <f t="shared" si="34"/>
        <v>0</v>
      </c>
      <c r="DF218" s="20">
        <f t="shared" si="34"/>
        <v>0</v>
      </c>
      <c r="DG218" s="20">
        <f t="shared" si="34"/>
        <v>0</v>
      </c>
      <c r="DH218" s="20">
        <f t="shared" si="34"/>
        <v>0</v>
      </c>
      <c r="DI218" s="20">
        <f t="shared" si="34"/>
        <v>0</v>
      </c>
      <c r="DJ218" s="20">
        <f t="shared" si="34"/>
        <v>0</v>
      </c>
      <c r="DK218" s="20">
        <f t="shared" si="34"/>
        <v>0</v>
      </c>
      <c r="DL218" s="20">
        <f t="shared" si="34"/>
        <v>0</v>
      </c>
      <c r="DM218" s="20">
        <f t="shared" si="34"/>
        <v>0</v>
      </c>
      <c r="DN218" s="20">
        <f t="shared" si="34"/>
        <v>0</v>
      </c>
      <c r="DO218" s="20">
        <f t="shared" si="34"/>
        <v>0</v>
      </c>
      <c r="DP218" s="20">
        <f t="shared" si="34"/>
        <v>0</v>
      </c>
      <c r="DQ218" s="20">
        <f t="shared" si="34"/>
        <v>0</v>
      </c>
      <c r="DR218" s="20">
        <f t="shared" si="34"/>
        <v>0</v>
      </c>
      <c r="DS218" s="20">
        <f t="shared" si="34"/>
        <v>0</v>
      </c>
      <c r="DT218" s="20">
        <f t="shared" si="34"/>
        <v>0</v>
      </c>
      <c r="DU218" s="20">
        <f t="shared" si="34"/>
        <v>0</v>
      </c>
      <c r="DV218" s="20">
        <f t="shared" si="34"/>
        <v>0</v>
      </c>
      <c r="DW218" s="20">
        <f t="shared" si="34"/>
        <v>0</v>
      </c>
      <c r="DX218" s="20">
        <f t="shared" si="34"/>
        <v>0</v>
      </c>
      <c r="DY218" s="20">
        <f t="shared" si="34"/>
        <v>0</v>
      </c>
      <c r="DZ218" s="20">
        <f t="shared" si="34"/>
        <v>0</v>
      </c>
      <c r="EA218" s="20">
        <f t="shared" si="34"/>
        <v>0</v>
      </c>
      <c r="EB218" s="20">
        <f t="shared" si="34"/>
        <v>0</v>
      </c>
      <c r="EC218" s="20">
        <f t="shared" ref="EC218:GN218" si="35">SUM(EC180+EC51+EC161)</f>
        <v>0</v>
      </c>
      <c r="ED218" s="20">
        <f t="shared" si="35"/>
        <v>0</v>
      </c>
      <c r="EE218" s="20">
        <f t="shared" si="35"/>
        <v>0</v>
      </c>
      <c r="EF218" s="20">
        <f t="shared" si="35"/>
        <v>0</v>
      </c>
      <c r="EG218" s="20">
        <f t="shared" si="35"/>
        <v>0</v>
      </c>
      <c r="EH218" s="20">
        <f t="shared" si="35"/>
        <v>0</v>
      </c>
      <c r="EI218" s="20">
        <f t="shared" si="35"/>
        <v>0</v>
      </c>
      <c r="EJ218" s="20">
        <f t="shared" si="35"/>
        <v>0</v>
      </c>
      <c r="EK218" s="20">
        <f t="shared" si="35"/>
        <v>0</v>
      </c>
      <c r="EL218" s="20">
        <f t="shared" si="35"/>
        <v>0</v>
      </c>
      <c r="EM218" s="20">
        <f t="shared" si="35"/>
        <v>0</v>
      </c>
      <c r="EN218" s="20">
        <f t="shared" si="35"/>
        <v>0</v>
      </c>
      <c r="EO218" s="20">
        <f t="shared" si="35"/>
        <v>0</v>
      </c>
      <c r="EP218" s="20">
        <f t="shared" si="35"/>
        <v>0</v>
      </c>
      <c r="EQ218" s="20">
        <f t="shared" si="35"/>
        <v>0</v>
      </c>
      <c r="ER218" s="20">
        <f t="shared" si="35"/>
        <v>0</v>
      </c>
      <c r="ES218" s="20">
        <f t="shared" si="35"/>
        <v>0</v>
      </c>
      <c r="ET218" s="20">
        <f t="shared" si="35"/>
        <v>0</v>
      </c>
      <c r="EU218" s="20">
        <f t="shared" si="35"/>
        <v>0</v>
      </c>
      <c r="EV218" s="20">
        <f t="shared" si="35"/>
        <v>0</v>
      </c>
      <c r="EW218" s="20">
        <f t="shared" si="35"/>
        <v>0</v>
      </c>
      <c r="EX218" s="20">
        <f t="shared" si="35"/>
        <v>0</v>
      </c>
      <c r="EY218" s="20">
        <f t="shared" si="35"/>
        <v>0</v>
      </c>
      <c r="EZ218" s="20">
        <f t="shared" si="35"/>
        <v>0</v>
      </c>
      <c r="FA218" s="20">
        <f t="shared" si="35"/>
        <v>0</v>
      </c>
      <c r="FB218" s="20">
        <f t="shared" si="35"/>
        <v>0</v>
      </c>
      <c r="FC218" s="20">
        <f t="shared" si="35"/>
        <v>0</v>
      </c>
      <c r="FD218" s="20">
        <f t="shared" si="35"/>
        <v>0</v>
      </c>
      <c r="FE218" s="20">
        <f t="shared" si="35"/>
        <v>0</v>
      </c>
      <c r="FF218" s="20">
        <f t="shared" si="35"/>
        <v>0</v>
      </c>
      <c r="FG218" s="20">
        <f t="shared" si="35"/>
        <v>0</v>
      </c>
      <c r="FH218" s="20">
        <f t="shared" si="35"/>
        <v>0</v>
      </c>
      <c r="FI218" s="20">
        <f t="shared" si="35"/>
        <v>0</v>
      </c>
      <c r="FJ218" s="20">
        <f t="shared" si="35"/>
        <v>0</v>
      </c>
      <c r="FK218" s="20">
        <f t="shared" si="35"/>
        <v>0</v>
      </c>
      <c r="FL218" s="20">
        <f t="shared" si="35"/>
        <v>0</v>
      </c>
      <c r="FM218" s="20">
        <f t="shared" si="35"/>
        <v>0</v>
      </c>
      <c r="FN218" s="20">
        <f t="shared" si="35"/>
        <v>0</v>
      </c>
      <c r="FO218" s="20">
        <f t="shared" si="35"/>
        <v>0</v>
      </c>
      <c r="FP218" s="20">
        <f t="shared" si="35"/>
        <v>0</v>
      </c>
      <c r="FQ218" s="20">
        <f t="shared" si="35"/>
        <v>0</v>
      </c>
      <c r="FR218" s="20">
        <f t="shared" si="35"/>
        <v>0</v>
      </c>
      <c r="FS218" s="20">
        <f t="shared" si="35"/>
        <v>0</v>
      </c>
      <c r="FT218" s="20">
        <f t="shared" si="35"/>
        <v>0</v>
      </c>
      <c r="FU218" s="20">
        <f t="shared" si="35"/>
        <v>0</v>
      </c>
      <c r="FV218" s="20">
        <f t="shared" si="35"/>
        <v>0</v>
      </c>
      <c r="FW218" s="20">
        <f t="shared" si="35"/>
        <v>0</v>
      </c>
      <c r="FX218" s="20">
        <f t="shared" si="35"/>
        <v>0</v>
      </c>
      <c r="FY218" s="20">
        <f t="shared" si="35"/>
        <v>0</v>
      </c>
      <c r="FZ218" s="20">
        <f t="shared" si="35"/>
        <v>0</v>
      </c>
      <c r="GA218" s="20">
        <f t="shared" si="35"/>
        <v>0</v>
      </c>
      <c r="GB218" s="20">
        <f t="shared" si="35"/>
        <v>0</v>
      </c>
      <c r="GC218" s="20">
        <f t="shared" si="35"/>
        <v>0</v>
      </c>
      <c r="GD218" s="20">
        <f t="shared" si="35"/>
        <v>0</v>
      </c>
      <c r="GE218" s="20">
        <f t="shared" si="35"/>
        <v>0</v>
      </c>
      <c r="GF218" s="20">
        <f t="shared" si="35"/>
        <v>0</v>
      </c>
      <c r="GG218" s="20">
        <f t="shared" si="35"/>
        <v>0</v>
      </c>
      <c r="GH218" s="20">
        <f t="shared" si="35"/>
        <v>0</v>
      </c>
      <c r="GI218" s="20">
        <f t="shared" si="35"/>
        <v>0</v>
      </c>
      <c r="GJ218" s="20">
        <f t="shared" si="35"/>
        <v>0</v>
      </c>
      <c r="GK218" s="20">
        <f t="shared" si="35"/>
        <v>0</v>
      </c>
      <c r="GL218" s="20">
        <f t="shared" si="35"/>
        <v>0</v>
      </c>
      <c r="GM218" s="20">
        <f t="shared" si="35"/>
        <v>0</v>
      </c>
      <c r="GN218" s="20">
        <f t="shared" si="35"/>
        <v>0</v>
      </c>
      <c r="GO218" s="20">
        <f t="shared" ref="GO218:IA218" si="36">SUM(GO180+GO51+GO161)</f>
        <v>0</v>
      </c>
      <c r="GP218" s="20">
        <f t="shared" si="36"/>
        <v>0</v>
      </c>
      <c r="GQ218" s="20">
        <f t="shared" si="36"/>
        <v>0</v>
      </c>
      <c r="GR218" s="20">
        <f t="shared" si="36"/>
        <v>0</v>
      </c>
      <c r="GS218" s="20">
        <f t="shared" si="36"/>
        <v>0</v>
      </c>
      <c r="GT218" s="20">
        <f t="shared" si="36"/>
        <v>0</v>
      </c>
      <c r="GU218" s="20">
        <f t="shared" si="36"/>
        <v>0</v>
      </c>
      <c r="GV218" s="20">
        <f t="shared" si="36"/>
        <v>0</v>
      </c>
      <c r="GW218" s="20">
        <f t="shared" si="36"/>
        <v>0</v>
      </c>
      <c r="GX218" s="20">
        <f t="shared" si="36"/>
        <v>0</v>
      </c>
      <c r="GY218" s="20">
        <f t="shared" si="36"/>
        <v>0</v>
      </c>
      <c r="GZ218" s="20">
        <f t="shared" si="36"/>
        <v>0</v>
      </c>
      <c r="HA218" s="20">
        <f t="shared" si="36"/>
        <v>0</v>
      </c>
      <c r="HB218" s="20">
        <f t="shared" si="36"/>
        <v>0</v>
      </c>
      <c r="HC218" s="20">
        <f t="shared" si="36"/>
        <v>0</v>
      </c>
      <c r="HD218" s="20">
        <f t="shared" si="36"/>
        <v>0</v>
      </c>
      <c r="HE218" s="20">
        <f t="shared" si="36"/>
        <v>0</v>
      </c>
      <c r="HF218" s="20">
        <f t="shared" si="36"/>
        <v>0</v>
      </c>
      <c r="HG218" s="20">
        <f t="shared" si="36"/>
        <v>0</v>
      </c>
      <c r="HH218" s="20">
        <f t="shared" si="36"/>
        <v>0</v>
      </c>
      <c r="HI218" s="20">
        <f t="shared" si="36"/>
        <v>0</v>
      </c>
      <c r="HJ218" s="20">
        <f t="shared" si="36"/>
        <v>0</v>
      </c>
      <c r="HK218" s="20">
        <f t="shared" si="36"/>
        <v>0</v>
      </c>
      <c r="HL218" s="20">
        <f t="shared" si="36"/>
        <v>0</v>
      </c>
      <c r="HM218" s="20">
        <f t="shared" si="36"/>
        <v>0</v>
      </c>
      <c r="HN218" s="20">
        <f t="shared" si="36"/>
        <v>0</v>
      </c>
      <c r="HO218" s="20">
        <f t="shared" si="36"/>
        <v>0</v>
      </c>
      <c r="HP218" s="20">
        <f t="shared" si="36"/>
        <v>0</v>
      </c>
      <c r="HQ218" s="20">
        <f t="shared" si="36"/>
        <v>0</v>
      </c>
      <c r="HR218" s="20">
        <f t="shared" si="36"/>
        <v>0</v>
      </c>
      <c r="HS218" s="20">
        <f t="shared" si="36"/>
        <v>0</v>
      </c>
      <c r="HT218" s="20">
        <f t="shared" si="36"/>
        <v>0</v>
      </c>
      <c r="HU218" s="20">
        <f t="shared" si="36"/>
        <v>0</v>
      </c>
      <c r="HV218" s="20">
        <f t="shared" si="36"/>
        <v>0</v>
      </c>
      <c r="HW218" s="20">
        <f t="shared" si="36"/>
        <v>0</v>
      </c>
      <c r="HX218" s="20">
        <f t="shared" si="36"/>
        <v>0</v>
      </c>
      <c r="HY218" s="20">
        <f t="shared" si="36"/>
        <v>0</v>
      </c>
      <c r="HZ218" s="20">
        <f t="shared" si="36"/>
        <v>0</v>
      </c>
      <c r="IA218" s="20">
        <f t="shared" si="36"/>
        <v>0</v>
      </c>
    </row>
    <row r="219" spans="1:235" x14ac:dyDescent="0.2">
      <c r="A219">
        <v>2</v>
      </c>
      <c r="B219" s="15" t="s">
        <v>140</v>
      </c>
      <c r="C219" s="15"/>
      <c r="D219" s="20" t="s">
        <v>127</v>
      </c>
      <c r="E219" s="20">
        <f t="shared" ref="E219:AP219" si="37">E101+E68+E22+E37</f>
        <v>0</v>
      </c>
      <c r="F219" s="20">
        <f t="shared" si="37"/>
        <v>0</v>
      </c>
      <c r="G219" s="20">
        <f t="shared" si="37"/>
        <v>6</v>
      </c>
      <c r="H219" s="20">
        <f t="shared" si="37"/>
        <v>2</v>
      </c>
      <c r="I219" s="20">
        <f t="shared" si="37"/>
        <v>15</v>
      </c>
      <c r="J219" s="20">
        <f t="shared" si="37"/>
        <v>8</v>
      </c>
      <c r="K219" s="20">
        <f t="shared" si="37"/>
        <v>6</v>
      </c>
      <c r="L219" s="20">
        <f t="shared" si="37"/>
        <v>11</v>
      </c>
      <c r="M219" s="20">
        <f t="shared" si="37"/>
        <v>6</v>
      </c>
      <c r="N219" s="20">
        <f t="shared" si="37"/>
        <v>7</v>
      </c>
      <c r="O219" s="20">
        <f t="shared" si="37"/>
        <v>26</v>
      </c>
      <c r="P219" s="20">
        <f t="shared" si="37"/>
        <v>10</v>
      </c>
      <c r="Q219" s="20">
        <f t="shared" si="37"/>
        <v>23</v>
      </c>
      <c r="R219" s="20">
        <f t="shared" si="37"/>
        <v>28</v>
      </c>
      <c r="S219" s="20">
        <f t="shared" si="37"/>
        <v>42</v>
      </c>
      <c r="T219" s="20">
        <f t="shared" si="37"/>
        <v>19</v>
      </c>
      <c r="U219" s="20">
        <f t="shared" si="37"/>
        <v>17</v>
      </c>
      <c r="V219" s="20">
        <f t="shared" si="37"/>
        <v>10</v>
      </c>
      <c r="W219" s="20">
        <f t="shared" si="37"/>
        <v>39</v>
      </c>
      <c r="X219" s="20">
        <f t="shared" si="37"/>
        <v>66</v>
      </c>
      <c r="Y219" s="20">
        <f t="shared" si="37"/>
        <v>29</v>
      </c>
      <c r="Z219" s="20">
        <f t="shared" si="37"/>
        <v>55</v>
      </c>
      <c r="AA219" s="20">
        <f t="shared" si="37"/>
        <v>23</v>
      </c>
      <c r="AB219" s="20">
        <f t="shared" si="37"/>
        <v>23</v>
      </c>
      <c r="AC219" s="20">
        <f t="shared" si="37"/>
        <v>55</v>
      </c>
      <c r="AD219" s="20">
        <f t="shared" si="37"/>
        <v>41</v>
      </c>
      <c r="AE219" s="20">
        <f t="shared" si="37"/>
        <v>32</v>
      </c>
      <c r="AF219" s="20">
        <f t="shared" si="37"/>
        <v>82</v>
      </c>
      <c r="AG219" s="20">
        <f t="shared" si="37"/>
        <v>99</v>
      </c>
      <c r="AH219" s="20">
        <f t="shared" si="37"/>
        <v>118</v>
      </c>
      <c r="AI219" s="20">
        <f t="shared" si="37"/>
        <v>110</v>
      </c>
      <c r="AJ219" s="20">
        <f t="shared" si="37"/>
        <v>147</v>
      </c>
      <c r="AK219" s="20">
        <f t="shared" si="37"/>
        <v>122</v>
      </c>
      <c r="AL219" s="20">
        <f t="shared" si="37"/>
        <v>139</v>
      </c>
      <c r="AM219" s="20">
        <f t="shared" si="37"/>
        <v>128</v>
      </c>
      <c r="AN219" s="20">
        <f t="shared" si="37"/>
        <v>138</v>
      </c>
      <c r="AO219" s="20">
        <f t="shared" si="37"/>
        <v>159</v>
      </c>
      <c r="AP219" s="20">
        <f t="shared" si="37"/>
        <v>130</v>
      </c>
      <c r="AQ219" s="20">
        <f t="shared" ref="AQ219:BV219" si="38">AQ105+AQ68+AQ22+AQ37</f>
        <v>168</v>
      </c>
      <c r="AR219" s="20">
        <f t="shared" si="38"/>
        <v>79</v>
      </c>
      <c r="AS219" s="20">
        <f t="shared" si="38"/>
        <v>48</v>
      </c>
      <c r="AT219" s="20">
        <f t="shared" si="38"/>
        <v>127</v>
      </c>
      <c r="AU219" s="20">
        <f t="shared" si="38"/>
        <v>82</v>
      </c>
      <c r="AV219" s="20">
        <f t="shared" si="38"/>
        <v>111</v>
      </c>
      <c r="AW219" s="20">
        <f t="shared" si="38"/>
        <v>124</v>
      </c>
      <c r="AX219" s="20">
        <f t="shared" si="38"/>
        <v>101</v>
      </c>
      <c r="AY219" s="20">
        <f t="shared" si="38"/>
        <v>70</v>
      </c>
      <c r="AZ219" s="20">
        <f t="shared" si="38"/>
        <v>137</v>
      </c>
      <c r="BA219" s="20">
        <f t="shared" si="38"/>
        <v>126</v>
      </c>
      <c r="BB219" s="20">
        <f t="shared" si="38"/>
        <v>150</v>
      </c>
      <c r="BC219" s="20">
        <f t="shared" si="38"/>
        <v>316</v>
      </c>
      <c r="BD219" s="20">
        <f t="shared" si="38"/>
        <v>206</v>
      </c>
      <c r="BE219" s="20">
        <f t="shared" si="38"/>
        <v>220</v>
      </c>
      <c r="BF219" s="20">
        <f t="shared" si="38"/>
        <v>249</v>
      </c>
      <c r="BG219" s="20">
        <f t="shared" si="38"/>
        <v>92</v>
      </c>
      <c r="BH219" s="20">
        <f t="shared" si="38"/>
        <v>93</v>
      </c>
      <c r="BI219" s="20">
        <f t="shared" si="38"/>
        <v>69</v>
      </c>
      <c r="BJ219" s="20">
        <f t="shared" si="38"/>
        <v>93</v>
      </c>
      <c r="BK219" s="20">
        <f t="shared" si="38"/>
        <v>53</v>
      </c>
      <c r="BL219" s="20">
        <f t="shared" si="38"/>
        <v>111</v>
      </c>
      <c r="BM219" s="20">
        <f t="shared" si="38"/>
        <v>105</v>
      </c>
      <c r="BN219" s="20">
        <f t="shared" si="38"/>
        <v>133</v>
      </c>
      <c r="BO219" s="20">
        <f t="shared" si="38"/>
        <v>124</v>
      </c>
      <c r="BP219" s="20">
        <f t="shared" si="38"/>
        <v>132</v>
      </c>
      <c r="BQ219" s="20">
        <f t="shared" si="38"/>
        <v>94</v>
      </c>
      <c r="BR219" s="20">
        <f t="shared" si="38"/>
        <v>144</v>
      </c>
      <c r="BS219" s="20">
        <f t="shared" si="38"/>
        <v>83</v>
      </c>
      <c r="BT219" s="20">
        <f t="shared" si="38"/>
        <v>73</v>
      </c>
      <c r="BU219" s="20">
        <f t="shared" si="38"/>
        <v>127</v>
      </c>
      <c r="BV219" s="20">
        <f t="shared" si="38"/>
        <v>87</v>
      </c>
      <c r="BW219" s="20">
        <f t="shared" ref="BW219:DB219" si="39">BW105+BW68+BW22+BW37</f>
        <v>97</v>
      </c>
      <c r="BX219" s="20">
        <f t="shared" si="39"/>
        <v>77</v>
      </c>
      <c r="BY219" s="20">
        <f t="shared" si="39"/>
        <v>78</v>
      </c>
      <c r="BZ219" s="20">
        <f t="shared" si="39"/>
        <v>94</v>
      </c>
      <c r="CA219" s="20">
        <f t="shared" si="39"/>
        <v>108</v>
      </c>
      <c r="CB219" s="20">
        <f t="shared" si="39"/>
        <v>90</v>
      </c>
      <c r="CC219" s="20">
        <f t="shared" si="39"/>
        <v>117</v>
      </c>
      <c r="CD219" s="20">
        <f t="shared" si="39"/>
        <v>152</v>
      </c>
      <c r="CE219" s="20">
        <f t="shared" si="39"/>
        <v>119</v>
      </c>
      <c r="CF219" s="20">
        <f t="shared" si="39"/>
        <v>99</v>
      </c>
      <c r="CG219" s="20">
        <f t="shared" si="39"/>
        <v>75</v>
      </c>
      <c r="CH219" s="20">
        <f t="shared" si="39"/>
        <v>103</v>
      </c>
      <c r="CI219" s="20">
        <f t="shared" si="39"/>
        <v>95</v>
      </c>
      <c r="CJ219" s="20">
        <f t="shared" si="39"/>
        <v>148</v>
      </c>
      <c r="CK219" s="20">
        <f t="shared" si="39"/>
        <v>161</v>
      </c>
      <c r="CL219" s="20">
        <f t="shared" si="39"/>
        <v>146</v>
      </c>
      <c r="CM219" s="20">
        <f t="shared" si="39"/>
        <v>156</v>
      </c>
      <c r="CN219" s="20">
        <f t="shared" si="39"/>
        <v>262</v>
      </c>
      <c r="CO219" s="20">
        <f t="shared" si="39"/>
        <v>185</v>
      </c>
      <c r="CP219" s="20">
        <f t="shared" si="39"/>
        <v>107</v>
      </c>
      <c r="CQ219" s="20">
        <f t="shared" si="39"/>
        <v>115</v>
      </c>
      <c r="CR219" s="20">
        <f t="shared" si="39"/>
        <v>159</v>
      </c>
      <c r="CS219" s="20">
        <f t="shared" si="39"/>
        <v>109</v>
      </c>
      <c r="CT219" s="20">
        <f t="shared" si="39"/>
        <v>105</v>
      </c>
      <c r="CU219" s="20">
        <f t="shared" si="39"/>
        <v>139</v>
      </c>
      <c r="CV219" s="20">
        <f t="shared" si="39"/>
        <v>113</v>
      </c>
      <c r="CW219" s="20">
        <f t="shared" si="39"/>
        <v>169</v>
      </c>
      <c r="CX219" s="20">
        <f t="shared" si="39"/>
        <v>186</v>
      </c>
      <c r="CY219" s="20">
        <f t="shared" si="39"/>
        <v>201</v>
      </c>
      <c r="CZ219" s="20">
        <f t="shared" si="39"/>
        <v>159</v>
      </c>
      <c r="DA219" s="20">
        <f t="shared" si="39"/>
        <v>108</v>
      </c>
      <c r="DB219" s="20">
        <f t="shared" si="39"/>
        <v>125</v>
      </c>
      <c r="DC219" s="20">
        <f t="shared" ref="DC219:EH219" si="40">DC105+DC68+DC22+DC37</f>
        <v>0</v>
      </c>
      <c r="DD219" s="20">
        <f t="shared" si="40"/>
        <v>0</v>
      </c>
      <c r="DE219" s="20">
        <f t="shared" si="40"/>
        <v>0</v>
      </c>
      <c r="DF219" s="20">
        <f t="shared" si="40"/>
        <v>0</v>
      </c>
      <c r="DG219" s="20">
        <f t="shared" si="40"/>
        <v>0</v>
      </c>
      <c r="DH219" s="20">
        <f t="shared" si="40"/>
        <v>0</v>
      </c>
      <c r="DI219" s="20">
        <f t="shared" si="40"/>
        <v>0</v>
      </c>
      <c r="DJ219" s="20">
        <f t="shared" si="40"/>
        <v>0</v>
      </c>
      <c r="DK219" s="20">
        <f t="shared" si="40"/>
        <v>0</v>
      </c>
      <c r="DL219" s="20">
        <f t="shared" si="40"/>
        <v>0</v>
      </c>
      <c r="DM219" s="20">
        <f t="shared" si="40"/>
        <v>0</v>
      </c>
      <c r="DN219" s="20">
        <f t="shared" si="40"/>
        <v>0</v>
      </c>
      <c r="DO219" s="20">
        <f t="shared" si="40"/>
        <v>0</v>
      </c>
      <c r="DP219" s="20">
        <f t="shared" si="40"/>
        <v>0</v>
      </c>
      <c r="DQ219" s="20">
        <f t="shared" si="40"/>
        <v>0</v>
      </c>
      <c r="DR219" s="20">
        <f t="shared" si="40"/>
        <v>0</v>
      </c>
      <c r="DS219" s="20">
        <f t="shared" si="40"/>
        <v>0</v>
      </c>
      <c r="DT219" s="20">
        <f t="shared" si="40"/>
        <v>0</v>
      </c>
      <c r="DU219" s="20">
        <f t="shared" si="40"/>
        <v>0</v>
      </c>
      <c r="DV219" s="20">
        <f t="shared" si="40"/>
        <v>0</v>
      </c>
      <c r="DW219" s="20">
        <f t="shared" si="40"/>
        <v>0</v>
      </c>
      <c r="DX219" s="20">
        <f t="shared" si="40"/>
        <v>0</v>
      </c>
      <c r="DY219" s="20">
        <f t="shared" si="40"/>
        <v>0</v>
      </c>
      <c r="DZ219" s="20">
        <f t="shared" si="40"/>
        <v>0</v>
      </c>
      <c r="EA219" s="20">
        <f t="shared" si="40"/>
        <v>0</v>
      </c>
      <c r="EB219" s="20">
        <f t="shared" si="40"/>
        <v>0</v>
      </c>
      <c r="EC219" s="20">
        <f t="shared" si="40"/>
        <v>0</v>
      </c>
      <c r="ED219" s="20">
        <f t="shared" si="40"/>
        <v>0</v>
      </c>
      <c r="EE219" s="20">
        <f t="shared" si="40"/>
        <v>0</v>
      </c>
      <c r="EF219" s="20">
        <f t="shared" si="40"/>
        <v>0</v>
      </c>
      <c r="EG219" s="20">
        <f t="shared" si="40"/>
        <v>0</v>
      </c>
      <c r="EH219" s="20">
        <f t="shared" si="40"/>
        <v>0</v>
      </c>
      <c r="EI219" s="20">
        <f t="shared" ref="EI219:FN219" si="41">EI105+EI68+EI22+EI37</f>
        <v>0</v>
      </c>
      <c r="EJ219" s="20">
        <f t="shared" si="41"/>
        <v>0</v>
      </c>
      <c r="EK219" s="20">
        <f t="shared" si="41"/>
        <v>0</v>
      </c>
      <c r="EL219" s="20">
        <f t="shared" si="41"/>
        <v>0</v>
      </c>
      <c r="EM219" s="20">
        <f t="shared" si="41"/>
        <v>0</v>
      </c>
      <c r="EN219" s="20">
        <f t="shared" si="41"/>
        <v>0</v>
      </c>
      <c r="EO219" s="20">
        <f t="shared" si="41"/>
        <v>0</v>
      </c>
      <c r="EP219" s="20">
        <f t="shared" si="41"/>
        <v>0</v>
      </c>
      <c r="EQ219" s="20">
        <f t="shared" si="41"/>
        <v>0</v>
      </c>
      <c r="ER219" s="20">
        <f t="shared" si="41"/>
        <v>0</v>
      </c>
      <c r="ES219" s="20">
        <f t="shared" si="41"/>
        <v>0</v>
      </c>
      <c r="ET219" s="20">
        <f t="shared" si="41"/>
        <v>0</v>
      </c>
      <c r="EU219" s="20">
        <f t="shared" si="41"/>
        <v>0</v>
      </c>
      <c r="EV219" s="20">
        <f t="shared" si="41"/>
        <v>0</v>
      </c>
      <c r="EW219" s="20">
        <f t="shared" si="41"/>
        <v>0</v>
      </c>
      <c r="EX219" s="20">
        <f t="shared" si="41"/>
        <v>0</v>
      </c>
      <c r="EY219" s="20">
        <f t="shared" si="41"/>
        <v>0</v>
      </c>
      <c r="EZ219" s="20">
        <f t="shared" si="41"/>
        <v>0</v>
      </c>
      <c r="FA219" s="20">
        <f t="shared" si="41"/>
        <v>0</v>
      </c>
      <c r="FB219" s="20">
        <f t="shared" si="41"/>
        <v>0</v>
      </c>
      <c r="FC219" s="20">
        <f t="shared" si="41"/>
        <v>0</v>
      </c>
      <c r="FD219" s="20">
        <f t="shared" si="41"/>
        <v>0</v>
      </c>
      <c r="FE219" s="20">
        <f t="shared" si="41"/>
        <v>0</v>
      </c>
      <c r="FF219" s="20">
        <f t="shared" si="41"/>
        <v>0</v>
      </c>
      <c r="FG219" s="20">
        <f t="shared" si="41"/>
        <v>0</v>
      </c>
      <c r="FH219" s="20">
        <f t="shared" si="41"/>
        <v>0</v>
      </c>
      <c r="FI219" s="20">
        <f t="shared" si="41"/>
        <v>0</v>
      </c>
      <c r="FJ219" s="20">
        <f t="shared" si="41"/>
        <v>0</v>
      </c>
      <c r="FK219" s="20">
        <f t="shared" si="41"/>
        <v>0</v>
      </c>
      <c r="FL219" s="20">
        <f t="shared" si="41"/>
        <v>0</v>
      </c>
      <c r="FM219" s="20">
        <f t="shared" si="41"/>
        <v>0</v>
      </c>
      <c r="FN219" s="20">
        <f t="shared" si="41"/>
        <v>0</v>
      </c>
      <c r="FO219" s="20">
        <f t="shared" ref="FO219:GT219" si="42">FO105+FO68+FO22+FO37</f>
        <v>0</v>
      </c>
      <c r="FP219" s="20">
        <f t="shared" si="42"/>
        <v>0</v>
      </c>
      <c r="FQ219" s="20">
        <f t="shared" si="42"/>
        <v>0</v>
      </c>
      <c r="FR219" s="20">
        <f t="shared" si="42"/>
        <v>0</v>
      </c>
      <c r="FS219" s="20">
        <f t="shared" si="42"/>
        <v>0</v>
      </c>
      <c r="FT219" s="20">
        <f t="shared" si="42"/>
        <v>0</v>
      </c>
      <c r="FU219" s="20">
        <f t="shared" si="42"/>
        <v>0</v>
      </c>
      <c r="FV219" s="20">
        <f t="shared" si="42"/>
        <v>0</v>
      </c>
      <c r="FW219" s="20">
        <f t="shared" si="42"/>
        <v>0</v>
      </c>
      <c r="FX219" s="20">
        <f t="shared" si="42"/>
        <v>0</v>
      </c>
      <c r="FY219" s="20">
        <f t="shared" si="42"/>
        <v>0</v>
      </c>
      <c r="FZ219" s="20">
        <f t="shared" si="42"/>
        <v>0</v>
      </c>
      <c r="GA219" s="20">
        <f t="shared" si="42"/>
        <v>0</v>
      </c>
      <c r="GB219" s="20">
        <f t="shared" si="42"/>
        <v>0</v>
      </c>
      <c r="GC219" s="20">
        <f t="shared" si="42"/>
        <v>0</v>
      </c>
      <c r="GD219" s="20">
        <f t="shared" si="42"/>
        <v>0</v>
      </c>
      <c r="GE219" s="20">
        <f t="shared" si="42"/>
        <v>0</v>
      </c>
      <c r="GF219" s="20">
        <f t="shared" si="42"/>
        <v>0</v>
      </c>
      <c r="GG219" s="20">
        <f t="shared" si="42"/>
        <v>0</v>
      </c>
      <c r="GH219" s="20">
        <f t="shared" si="42"/>
        <v>0</v>
      </c>
      <c r="GI219" s="20">
        <f t="shared" si="42"/>
        <v>0</v>
      </c>
      <c r="GJ219" s="20">
        <f t="shared" si="42"/>
        <v>0</v>
      </c>
      <c r="GK219" s="20">
        <f t="shared" si="42"/>
        <v>0</v>
      </c>
      <c r="GL219" s="20">
        <f t="shared" si="42"/>
        <v>0</v>
      </c>
      <c r="GM219" s="20">
        <f t="shared" si="42"/>
        <v>0</v>
      </c>
      <c r="GN219" s="20">
        <f t="shared" si="42"/>
        <v>0</v>
      </c>
      <c r="GO219" s="20">
        <f t="shared" si="42"/>
        <v>0</v>
      </c>
      <c r="GP219" s="20">
        <f t="shared" si="42"/>
        <v>0</v>
      </c>
      <c r="GQ219" s="20">
        <f t="shared" si="42"/>
        <v>0</v>
      </c>
      <c r="GR219" s="20">
        <f t="shared" si="42"/>
        <v>0</v>
      </c>
      <c r="GS219" s="20">
        <f t="shared" si="42"/>
        <v>0</v>
      </c>
      <c r="GT219" s="20">
        <f t="shared" si="42"/>
        <v>0</v>
      </c>
      <c r="GU219" s="20">
        <f t="shared" ref="GU219:IA219" si="43">GU105+GU68+GU22+GU37</f>
        <v>0</v>
      </c>
      <c r="GV219" s="20">
        <f t="shared" si="43"/>
        <v>0</v>
      </c>
      <c r="GW219" s="20">
        <f t="shared" si="43"/>
        <v>0</v>
      </c>
      <c r="GX219" s="20">
        <f t="shared" si="43"/>
        <v>0</v>
      </c>
      <c r="GY219" s="20">
        <f t="shared" si="43"/>
        <v>0</v>
      </c>
      <c r="GZ219" s="20">
        <f t="shared" si="43"/>
        <v>0</v>
      </c>
      <c r="HA219" s="20">
        <f t="shared" si="43"/>
        <v>0</v>
      </c>
      <c r="HB219" s="20">
        <f t="shared" si="43"/>
        <v>0</v>
      </c>
      <c r="HC219" s="20">
        <f t="shared" si="43"/>
        <v>0</v>
      </c>
      <c r="HD219" s="20">
        <f t="shared" si="43"/>
        <v>0</v>
      </c>
      <c r="HE219" s="20">
        <f t="shared" si="43"/>
        <v>0</v>
      </c>
      <c r="HF219" s="20">
        <f t="shared" si="43"/>
        <v>0</v>
      </c>
      <c r="HG219" s="20">
        <f t="shared" si="43"/>
        <v>0</v>
      </c>
      <c r="HH219" s="20">
        <f t="shared" si="43"/>
        <v>0</v>
      </c>
      <c r="HI219" s="20">
        <f t="shared" si="43"/>
        <v>0</v>
      </c>
      <c r="HJ219" s="20">
        <f t="shared" si="43"/>
        <v>0</v>
      </c>
      <c r="HK219" s="20">
        <f t="shared" si="43"/>
        <v>0</v>
      </c>
      <c r="HL219" s="20">
        <f t="shared" si="43"/>
        <v>0</v>
      </c>
      <c r="HM219" s="20">
        <f t="shared" si="43"/>
        <v>0</v>
      </c>
      <c r="HN219" s="20">
        <f t="shared" si="43"/>
        <v>0</v>
      </c>
      <c r="HO219" s="20">
        <f t="shared" si="43"/>
        <v>0</v>
      </c>
      <c r="HP219" s="20">
        <f t="shared" si="43"/>
        <v>0</v>
      </c>
      <c r="HQ219" s="20">
        <f t="shared" si="43"/>
        <v>0</v>
      </c>
      <c r="HR219" s="20">
        <f t="shared" si="43"/>
        <v>0</v>
      </c>
      <c r="HS219" s="20">
        <f t="shared" si="43"/>
        <v>0</v>
      </c>
      <c r="HT219" s="20">
        <f t="shared" si="43"/>
        <v>0</v>
      </c>
      <c r="HU219" s="20">
        <f t="shared" si="43"/>
        <v>0</v>
      </c>
      <c r="HV219" s="20">
        <f t="shared" si="43"/>
        <v>0</v>
      </c>
      <c r="HW219" s="20">
        <f t="shared" si="43"/>
        <v>0</v>
      </c>
      <c r="HX219" s="20">
        <f t="shared" si="43"/>
        <v>0</v>
      </c>
      <c r="HY219" s="20">
        <f t="shared" si="43"/>
        <v>0</v>
      </c>
      <c r="HZ219" s="20">
        <f t="shared" si="43"/>
        <v>0</v>
      </c>
      <c r="IA219" s="20">
        <f t="shared" si="43"/>
        <v>0</v>
      </c>
    </row>
    <row r="220" spans="1:235" x14ac:dyDescent="0.2">
      <c r="A220">
        <v>3</v>
      </c>
      <c r="B220" t="s">
        <v>128</v>
      </c>
      <c r="D220" s="20" t="s">
        <v>150</v>
      </c>
      <c r="E220" s="20">
        <f t="shared" ref="E220:BP220" si="44">SUM(E176+E184+E143+E47+E21)</f>
        <v>0</v>
      </c>
      <c r="F220" s="20">
        <f t="shared" si="44"/>
        <v>1</v>
      </c>
      <c r="G220" s="20">
        <f t="shared" si="44"/>
        <v>7</v>
      </c>
      <c r="H220" s="20">
        <f t="shared" si="44"/>
        <v>4</v>
      </c>
      <c r="I220" s="20">
        <f t="shared" si="44"/>
        <v>6</v>
      </c>
      <c r="J220" s="20">
        <f t="shared" si="44"/>
        <v>57</v>
      </c>
      <c r="K220" s="20">
        <f t="shared" si="44"/>
        <v>44</v>
      </c>
      <c r="L220" s="20">
        <f t="shared" si="44"/>
        <v>29</v>
      </c>
      <c r="M220" s="20">
        <f t="shared" si="44"/>
        <v>33</v>
      </c>
      <c r="N220" s="20">
        <f t="shared" si="44"/>
        <v>42</v>
      </c>
      <c r="O220" s="20">
        <f t="shared" si="44"/>
        <v>96</v>
      </c>
      <c r="P220" s="20">
        <f t="shared" si="44"/>
        <v>21</v>
      </c>
      <c r="Q220" s="20">
        <f t="shared" si="44"/>
        <v>51</v>
      </c>
      <c r="R220" s="20">
        <f t="shared" si="44"/>
        <v>42</v>
      </c>
      <c r="S220" s="20">
        <f t="shared" si="44"/>
        <v>39</v>
      </c>
      <c r="T220" s="20">
        <f t="shared" si="44"/>
        <v>42</v>
      </c>
      <c r="U220" s="20">
        <f t="shared" si="44"/>
        <v>52</v>
      </c>
      <c r="V220" s="20">
        <f t="shared" si="44"/>
        <v>73</v>
      </c>
      <c r="W220" s="20">
        <f t="shared" si="44"/>
        <v>73</v>
      </c>
      <c r="X220" s="20">
        <f t="shared" si="44"/>
        <v>117</v>
      </c>
      <c r="Y220" s="20">
        <f t="shared" si="44"/>
        <v>139</v>
      </c>
      <c r="Z220" s="20">
        <f t="shared" si="44"/>
        <v>126</v>
      </c>
      <c r="AA220" s="20">
        <f t="shared" si="44"/>
        <v>149</v>
      </c>
      <c r="AB220" s="20">
        <f t="shared" si="44"/>
        <v>85</v>
      </c>
      <c r="AC220" s="20">
        <f t="shared" si="44"/>
        <v>152</v>
      </c>
      <c r="AD220" s="20">
        <f t="shared" si="44"/>
        <v>147</v>
      </c>
      <c r="AE220" s="20">
        <f t="shared" si="44"/>
        <v>129</v>
      </c>
      <c r="AF220" s="20">
        <f t="shared" si="44"/>
        <v>119</v>
      </c>
      <c r="AG220" s="20">
        <f t="shared" si="44"/>
        <v>135</v>
      </c>
      <c r="AH220" s="20">
        <f t="shared" si="44"/>
        <v>118</v>
      </c>
      <c r="AI220" s="20">
        <f t="shared" si="44"/>
        <v>110</v>
      </c>
      <c r="AJ220" s="20">
        <f t="shared" si="44"/>
        <v>72</v>
      </c>
      <c r="AK220" s="20">
        <f t="shared" si="44"/>
        <v>94</v>
      </c>
      <c r="AL220" s="20">
        <f t="shared" si="44"/>
        <v>152</v>
      </c>
      <c r="AM220" s="20">
        <f t="shared" si="44"/>
        <v>112</v>
      </c>
      <c r="AN220" s="20">
        <f t="shared" si="44"/>
        <v>110</v>
      </c>
      <c r="AO220" s="20">
        <f t="shared" si="44"/>
        <v>94</v>
      </c>
      <c r="AP220" s="20">
        <f t="shared" si="44"/>
        <v>116</v>
      </c>
      <c r="AQ220" s="20">
        <f t="shared" si="44"/>
        <v>121</v>
      </c>
      <c r="AR220" s="20">
        <f t="shared" si="44"/>
        <v>104</v>
      </c>
      <c r="AS220" s="20">
        <f t="shared" si="44"/>
        <v>101</v>
      </c>
      <c r="AT220" s="20">
        <f t="shared" si="44"/>
        <v>83</v>
      </c>
      <c r="AU220" s="20">
        <f t="shared" si="44"/>
        <v>53</v>
      </c>
      <c r="AV220" s="20">
        <f t="shared" si="44"/>
        <v>63</v>
      </c>
      <c r="AW220" s="20">
        <f t="shared" si="44"/>
        <v>114</v>
      </c>
      <c r="AX220" s="20">
        <f t="shared" si="44"/>
        <v>141</v>
      </c>
      <c r="AY220" s="20">
        <f t="shared" si="44"/>
        <v>133</v>
      </c>
      <c r="AZ220" s="20">
        <f t="shared" si="44"/>
        <v>103</v>
      </c>
      <c r="BA220" s="20">
        <f t="shared" si="44"/>
        <v>86</v>
      </c>
      <c r="BB220" s="20">
        <f t="shared" si="44"/>
        <v>120</v>
      </c>
      <c r="BC220" s="20">
        <f t="shared" si="44"/>
        <v>197</v>
      </c>
      <c r="BD220" s="20">
        <f t="shared" si="44"/>
        <v>157</v>
      </c>
      <c r="BE220" s="20">
        <f t="shared" si="44"/>
        <v>116</v>
      </c>
      <c r="BF220" s="20">
        <f t="shared" si="44"/>
        <v>177</v>
      </c>
      <c r="BG220" s="20">
        <f t="shared" si="44"/>
        <v>119</v>
      </c>
      <c r="BH220" s="20">
        <f t="shared" si="44"/>
        <v>99</v>
      </c>
      <c r="BI220" s="20">
        <f t="shared" si="44"/>
        <v>135</v>
      </c>
      <c r="BJ220" s="20">
        <f t="shared" si="44"/>
        <v>117</v>
      </c>
      <c r="BK220" s="20">
        <f t="shared" si="44"/>
        <v>157</v>
      </c>
      <c r="BL220" s="20">
        <f t="shared" si="44"/>
        <v>181</v>
      </c>
      <c r="BM220" s="20">
        <f t="shared" si="44"/>
        <v>205</v>
      </c>
      <c r="BN220" s="20">
        <f t="shared" si="44"/>
        <v>256</v>
      </c>
      <c r="BO220" s="20">
        <f t="shared" si="44"/>
        <v>285</v>
      </c>
      <c r="BP220" s="20">
        <f t="shared" si="44"/>
        <v>233</v>
      </c>
      <c r="BQ220" s="20">
        <f t="shared" ref="BQ220:EB220" si="45">SUM(BQ176+BQ184+BQ143+BQ47+BQ21)</f>
        <v>302</v>
      </c>
      <c r="BR220" s="20">
        <f t="shared" si="45"/>
        <v>290</v>
      </c>
      <c r="BS220" s="20">
        <f t="shared" si="45"/>
        <v>241</v>
      </c>
      <c r="BT220" s="20">
        <f t="shared" si="45"/>
        <v>184</v>
      </c>
      <c r="BU220" s="20">
        <f t="shared" si="45"/>
        <v>175</v>
      </c>
      <c r="BV220" s="20">
        <f t="shared" si="45"/>
        <v>187</v>
      </c>
      <c r="BW220" s="20">
        <f t="shared" si="45"/>
        <v>183</v>
      </c>
      <c r="BX220" s="20">
        <f t="shared" si="45"/>
        <v>158</v>
      </c>
      <c r="BY220" s="20">
        <f t="shared" si="45"/>
        <v>173</v>
      </c>
      <c r="BZ220" s="20">
        <f t="shared" si="45"/>
        <v>218</v>
      </c>
      <c r="CA220" s="20">
        <f t="shared" si="45"/>
        <v>261</v>
      </c>
      <c r="CB220" s="20">
        <f t="shared" si="45"/>
        <v>187</v>
      </c>
      <c r="CC220" s="20">
        <f t="shared" si="45"/>
        <v>143</v>
      </c>
      <c r="CD220" s="20">
        <f t="shared" si="45"/>
        <v>213</v>
      </c>
      <c r="CE220" s="20">
        <f t="shared" si="45"/>
        <v>124</v>
      </c>
      <c r="CF220" s="20">
        <f t="shared" si="45"/>
        <v>170</v>
      </c>
      <c r="CG220" s="20">
        <f t="shared" si="45"/>
        <v>120</v>
      </c>
      <c r="CH220" s="20">
        <f t="shared" si="45"/>
        <v>120</v>
      </c>
      <c r="CI220" s="20">
        <f t="shared" si="45"/>
        <v>199</v>
      </c>
      <c r="CJ220" s="20">
        <f t="shared" si="45"/>
        <v>147</v>
      </c>
      <c r="CK220" s="20">
        <f t="shared" si="45"/>
        <v>142</v>
      </c>
      <c r="CL220" s="20">
        <f t="shared" si="45"/>
        <v>242</v>
      </c>
      <c r="CM220" s="20">
        <f t="shared" si="45"/>
        <v>278</v>
      </c>
      <c r="CN220" s="20">
        <f t="shared" si="45"/>
        <v>199</v>
      </c>
      <c r="CO220" s="20">
        <f t="shared" si="45"/>
        <v>195</v>
      </c>
      <c r="CP220" s="20">
        <f t="shared" si="45"/>
        <v>154</v>
      </c>
      <c r="CQ220" s="20">
        <f t="shared" si="45"/>
        <v>164</v>
      </c>
      <c r="CR220" s="20">
        <f t="shared" si="45"/>
        <v>140</v>
      </c>
      <c r="CS220" s="20">
        <f t="shared" si="45"/>
        <v>148</v>
      </c>
      <c r="CT220" s="20">
        <f t="shared" si="45"/>
        <v>107</v>
      </c>
      <c r="CU220" s="20">
        <f t="shared" si="45"/>
        <v>207</v>
      </c>
      <c r="CV220" s="20">
        <f t="shared" si="45"/>
        <v>113</v>
      </c>
      <c r="CW220" s="20">
        <f t="shared" si="45"/>
        <v>155</v>
      </c>
      <c r="CX220" s="20">
        <f t="shared" si="45"/>
        <v>138</v>
      </c>
      <c r="CY220" s="20">
        <f t="shared" si="45"/>
        <v>163</v>
      </c>
      <c r="CZ220" s="20">
        <f t="shared" si="45"/>
        <v>127</v>
      </c>
      <c r="DA220" s="20">
        <f t="shared" si="45"/>
        <v>122</v>
      </c>
      <c r="DB220" s="20">
        <f t="shared" si="45"/>
        <v>166</v>
      </c>
      <c r="DC220" s="20">
        <f t="shared" si="45"/>
        <v>0</v>
      </c>
      <c r="DD220" s="20">
        <f t="shared" si="45"/>
        <v>0</v>
      </c>
      <c r="DE220" s="20">
        <f t="shared" si="45"/>
        <v>0</v>
      </c>
      <c r="DF220" s="20">
        <f t="shared" si="45"/>
        <v>0</v>
      </c>
      <c r="DG220" s="20">
        <f t="shared" si="45"/>
        <v>0</v>
      </c>
      <c r="DH220" s="20">
        <f t="shared" si="45"/>
        <v>0</v>
      </c>
      <c r="DI220" s="20">
        <f t="shared" si="45"/>
        <v>0</v>
      </c>
      <c r="DJ220" s="20">
        <f t="shared" si="45"/>
        <v>0</v>
      </c>
      <c r="DK220" s="20">
        <f t="shared" si="45"/>
        <v>0</v>
      </c>
      <c r="DL220" s="20">
        <f t="shared" si="45"/>
        <v>0</v>
      </c>
      <c r="DM220" s="20">
        <f t="shared" si="45"/>
        <v>0</v>
      </c>
      <c r="DN220" s="20">
        <f t="shared" si="45"/>
        <v>0</v>
      </c>
      <c r="DO220" s="20">
        <f t="shared" si="45"/>
        <v>0</v>
      </c>
      <c r="DP220" s="20">
        <f t="shared" si="45"/>
        <v>0</v>
      </c>
      <c r="DQ220" s="20">
        <f t="shared" si="45"/>
        <v>0</v>
      </c>
      <c r="DR220" s="20">
        <f t="shared" si="45"/>
        <v>0</v>
      </c>
      <c r="DS220" s="20">
        <f t="shared" si="45"/>
        <v>0</v>
      </c>
      <c r="DT220" s="20">
        <f t="shared" si="45"/>
        <v>0</v>
      </c>
      <c r="DU220" s="20">
        <f t="shared" si="45"/>
        <v>0</v>
      </c>
      <c r="DV220" s="20">
        <f t="shared" si="45"/>
        <v>0</v>
      </c>
      <c r="DW220" s="20">
        <f t="shared" si="45"/>
        <v>0</v>
      </c>
      <c r="DX220" s="20">
        <f t="shared" si="45"/>
        <v>0</v>
      </c>
      <c r="DY220" s="20">
        <f t="shared" si="45"/>
        <v>0</v>
      </c>
      <c r="DZ220" s="20">
        <f t="shared" si="45"/>
        <v>0</v>
      </c>
      <c r="EA220" s="20">
        <f t="shared" si="45"/>
        <v>0</v>
      </c>
      <c r="EB220" s="20">
        <f t="shared" si="45"/>
        <v>0</v>
      </c>
      <c r="EC220" s="20">
        <f t="shared" ref="EC220:GN220" si="46">SUM(EC176+EC184+EC143+EC47+EC21)</f>
        <v>0</v>
      </c>
      <c r="ED220" s="20">
        <f t="shared" si="46"/>
        <v>0</v>
      </c>
      <c r="EE220" s="20">
        <f t="shared" si="46"/>
        <v>0</v>
      </c>
      <c r="EF220" s="20">
        <f t="shared" si="46"/>
        <v>0</v>
      </c>
      <c r="EG220" s="20">
        <f t="shared" si="46"/>
        <v>0</v>
      </c>
      <c r="EH220" s="20">
        <f t="shared" si="46"/>
        <v>0</v>
      </c>
      <c r="EI220" s="20">
        <f t="shared" si="46"/>
        <v>0</v>
      </c>
      <c r="EJ220" s="20">
        <f t="shared" si="46"/>
        <v>0</v>
      </c>
      <c r="EK220" s="20">
        <f t="shared" si="46"/>
        <v>0</v>
      </c>
      <c r="EL220" s="20">
        <f t="shared" si="46"/>
        <v>0</v>
      </c>
      <c r="EM220" s="20">
        <f t="shared" si="46"/>
        <v>0</v>
      </c>
      <c r="EN220" s="20">
        <f t="shared" si="46"/>
        <v>0</v>
      </c>
      <c r="EO220" s="20">
        <f t="shared" si="46"/>
        <v>0</v>
      </c>
      <c r="EP220" s="20">
        <f t="shared" si="46"/>
        <v>0</v>
      </c>
      <c r="EQ220" s="20">
        <f t="shared" si="46"/>
        <v>0</v>
      </c>
      <c r="ER220" s="20">
        <f t="shared" si="46"/>
        <v>0</v>
      </c>
      <c r="ES220" s="20">
        <f t="shared" si="46"/>
        <v>0</v>
      </c>
      <c r="ET220" s="20">
        <f t="shared" si="46"/>
        <v>0</v>
      </c>
      <c r="EU220" s="20">
        <f t="shared" si="46"/>
        <v>0</v>
      </c>
      <c r="EV220" s="20">
        <f t="shared" si="46"/>
        <v>0</v>
      </c>
      <c r="EW220" s="20">
        <f t="shared" si="46"/>
        <v>0</v>
      </c>
      <c r="EX220" s="20">
        <f t="shared" si="46"/>
        <v>0</v>
      </c>
      <c r="EY220" s="20">
        <f t="shared" si="46"/>
        <v>0</v>
      </c>
      <c r="EZ220" s="20">
        <f t="shared" si="46"/>
        <v>0</v>
      </c>
      <c r="FA220" s="20">
        <f t="shared" si="46"/>
        <v>0</v>
      </c>
      <c r="FB220" s="20">
        <f t="shared" si="46"/>
        <v>0</v>
      </c>
      <c r="FC220" s="20">
        <f t="shared" si="46"/>
        <v>0</v>
      </c>
      <c r="FD220" s="20">
        <f t="shared" si="46"/>
        <v>0</v>
      </c>
      <c r="FE220" s="20">
        <f t="shared" si="46"/>
        <v>0</v>
      </c>
      <c r="FF220" s="20">
        <f t="shared" si="46"/>
        <v>0</v>
      </c>
      <c r="FG220" s="20">
        <f t="shared" si="46"/>
        <v>0</v>
      </c>
      <c r="FH220" s="20">
        <f t="shared" si="46"/>
        <v>0</v>
      </c>
      <c r="FI220" s="20">
        <f t="shared" si="46"/>
        <v>0</v>
      </c>
      <c r="FJ220" s="20">
        <f t="shared" si="46"/>
        <v>0</v>
      </c>
      <c r="FK220" s="20">
        <f t="shared" si="46"/>
        <v>0</v>
      </c>
      <c r="FL220" s="20">
        <f t="shared" si="46"/>
        <v>0</v>
      </c>
      <c r="FM220" s="20">
        <f t="shared" si="46"/>
        <v>0</v>
      </c>
      <c r="FN220" s="20">
        <f t="shared" si="46"/>
        <v>0</v>
      </c>
      <c r="FO220" s="20">
        <f t="shared" si="46"/>
        <v>0</v>
      </c>
      <c r="FP220" s="20">
        <f t="shared" si="46"/>
        <v>0</v>
      </c>
      <c r="FQ220" s="20">
        <f t="shared" si="46"/>
        <v>0</v>
      </c>
      <c r="FR220" s="20">
        <f t="shared" si="46"/>
        <v>0</v>
      </c>
      <c r="FS220" s="20">
        <f t="shared" si="46"/>
        <v>0</v>
      </c>
      <c r="FT220" s="20">
        <f t="shared" si="46"/>
        <v>0</v>
      </c>
      <c r="FU220" s="20">
        <f t="shared" si="46"/>
        <v>0</v>
      </c>
      <c r="FV220" s="20">
        <f t="shared" si="46"/>
        <v>0</v>
      </c>
      <c r="FW220" s="20">
        <f t="shared" si="46"/>
        <v>0</v>
      </c>
      <c r="FX220" s="20">
        <f t="shared" si="46"/>
        <v>0</v>
      </c>
      <c r="FY220" s="20">
        <f t="shared" si="46"/>
        <v>0</v>
      </c>
      <c r="FZ220" s="20">
        <f t="shared" si="46"/>
        <v>0</v>
      </c>
      <c r="GA220" s="20">
        <f t="shared" si="46"/>
        <v>0</v>
      </c>
      <c r="GB220" s="20">
        <f t="shared" si="46"/>
        <v>0</v>
      </c>
      <c r="GC220" s="20">
        <f t="shared" si="46"/>
        <v>0</v>
      </c>
      <c r="GD220" s="20">
        <f t="shared" si="46"/>
        <v>0</v>
      </c>
      <c r="GE220" s="20">
        <f t="shared" si="46"/>
        <v>0</v>
      </c>
      <c r="GF220" s="20">
        <f t="shared" si="46"/>
        <v>0</v>
      </c>
      <c r="GG220" s="20">
        <f t="shared" si="46"/>
        <v>0</v>
      </c>
      <c r="GH220" s="20">
        <f t="shared" si="46"/>
        <v>0</v>
      </c>
      <c r="GI220" s="20">
        <f t="shared" si="46"/>
        <v>0</v>
      </c>
      <c r="GJ220" s="20">
        <f t="shared" si="46"/>
        <v>0</v>
      </c>
      <c r="GK220" s="20">
        <f t="shared" si="46"/>
        <v>0</v>
      </c>
      <c r="GL220" s="20">
        <f t="shared" si="46"/>
        <v>0</v>
      </c>
      <c r="GM220" s="20">
        <f t="shared" si="46"/>
        <v>0</v>
      </c>
      <c r="GN220" s="20">
        <f t="shared" si="46"/>
        <v>0</v>
      </c>
      <c r="GO220" s="20">
        <f t="shared" ref="GO220:IA220" si="47">SUM(GO176+GO184+GO143+GO47+GO21)</f>
        <v>0</v>
      </c>
      <c r="GP220" s="20">
        <f t="shared" si="47"/>
        <v>0</v>
      </c>
      <c r="GQ220" s="20">
        <f t="shared" si="47"/>
        <v>0</v>
      </c>
      <c r="GR220" s="20">
        <f t="shared" si="47"/>
        <v>0</v>
      </c>
      <c r="GS220" s="20">
        <f t="shared" si="47"/>
        <v>0</v>
      </c>
      <c r="GT220" s="20">
        <f t="shared" si="47"/>
        <v>0</v>
      </c>
      <c r="GU220" s="20">
        <f t="shared" si="47"/>
        <v>0</v>
      </c>
      <c r="GV220" s="20">
        <f t="shared" si="47"/>
        <v>0</v>
      </c>
      <c r="GW220" s="20">
        <f t="shared" si="47"/>
        <v>0</v>
      </c>
      <c r="GX220" s="20">
        <f t="shared" si="47"/>
        <v>0</v>
      </c>
      <c r="GY220" s="20">
        <f t="shared" si="47"/>
        <v>0</v>
      </c>
      <c r="GZ220" s="20">
        <f t="shared" si="47"/>
        <v>0</v>
      </c>
      <c r="HA220" s="20">
        <f t="shared" si="47"/>
        <v>0</v>
      </c>
      <c r="HB220" s="20">
        <f t="shared" si="47"/>
        <v>0</v>
      </c>
      <c r="HC220" s="20">
        <f t="shared" si="47"/>
        <v>0</v>
      </c>
      <c r="HD220" s="20">
        <f t="shared" si="47"/>
        <v>0</v>
      </c>
      <c r="HE220" s="20">
        <f t="shared" si="47"/>
        <v>0</v>
      </c>
      <c r="HF220" s="20">
        <f t="shared" si="47"/>
        <v>0</v>
      </c>
      <c r="HG220" s="20">
        <f t="shared" si="47"/>
        <v>0</v>
      </c>
      <c r="HH220" s="20">
        <f t="shared" si="47"/>
        <v>0</v>
      </c>
      <c r="HI220" s="20">
        <f t="shared" si="47"/>
        <v>0</v>
      </c>
      <c r="HJ220" s="20">
        <f t="shared" si="47"/>
        <v>0</v>
      </c>
      <c r="HK220" s="20">
        <f t="shared" si="47"/>
        <v>0</v>
      </c>
      <c r="HL220" s="20">
        <f t="shared" si="47"/>
        <v>0</v>
      </c>
      <c r="HM220" s="20">
        <f t="shared" si="47"/>
        <v>0</v>
      </c>
      <c r="HN220" s="20">
        <f t="shared" si="47"/>
        <v>0</v>
      </c>
      <c r="HO220" s="20">
        <f t="shared" si="47"/>
        <v>0</v>
      </c>
      <c r="HP220" s="20">
        <f t="shared" si="47"/>
        <v>0</v>
      </c>
      <c r="HQ220" s="20">
        <f t="shared" si="47"/>
        <v>0</v>
      </c>
      <c r="HR220" s="20">
        <f t="shared" si="47"/>
        <v>0</v>
      </c>
      <c r="HS220" s="20">
        <f t="shared" si="47"/>
        <v>0</v>
      </c>
      <c r="HT220" s="20">
        <f t="shared" si="47"/>
        <v>0</v>
      </c>
      <c r="HU220" s="20">
        <f t="shared" si="47"/>
        <v>0</v>
      </c>
      <c r="HV220" s="20">
        <f t="shared" si="47"/>
        <v>0</v>
      </c>
      <c r="HW220" s="20">
        <f t="shared" si="47"/>
        <v>0</v>
      </c>
      <c r="HX220" s="20">
        <f t="shared" si="47"/>
        <v>0</v>
      </c>
      <c r="HY220" s="20">
        <f t="shared" si="47"/>
        <v>0</v>
      </c>
      <c r="HZ220" s="20">
        <f t="shared" si="47"/>
        <v>0</v>
      </c>
      <c r="IA220" s="20">
        <f t="shared" si="47"/>
        <v>0</v>
      </c>
    </row>
    <row r="221" spans="1:235" x14ac:dyDescent="0.2">
      <c r="A221">
        <v>4</v>
      </c>
      <c r="B221" s="11" t="s">
        <v>129</v>
      </c>
      <c r="C221" s="11"/>
      <c r="D221" s="20" t="s">
        <v>129</v>
      </c>
      <c r="E221" s="20">
        <f t="shared" ref="E221:AP221" si="48">SUM(E135+E121+E96+E36+E35+E33+E34+E110)</f>
        <v>14</v>
      </c>
      <c r="F221" s="20">
        <f t="shared" si="48"/>
        <v>0</v>
      </c>
      <c r="G221" s="20">
        <f t="shared" si="48"/>
        <v>56</v>
      </c>
      <c r="H221" s="20">
        <f t="shared" si="48"/>
        <v>6</v>
      </c>
      <c r="I221" s="20">
        <f t="shared" si="48"/>
        <v>12</v>
      </c>
      <c r="J221" s="20">
        <f t="shared" si="48"/>
        <v>10</v>
      </c>
      <c r="K221" s="20">
        <f t="shared" si="48"/>
        <v>15</v>
      </c>
      <c r="L221" s="20">
        <f t="shared" si="48"/>
        <v>27</v>
      </c>
      <c r="M221" s="20">
        <f t="shared" si="48"/>
        <v>19</v>
      </c>
      <c r="N221" s="20">
        <f t="shared" si="48"/>
        <v>53</v>
      </c>
      <c r="O221" s="20">
        <f t="shared" si="48"/>
        <v>78</v>
      </c>
      <c r="P221" s="20">
        <f t="shared" si="48"/>
        <v>45</v>
      </c>
      <c r="Q221" s="20">
        <f t="shared" si="48"/>
        <v>66</v>
      </c>
      <c r="R221" s="20">
        <f t="shared" si="48"/>
        <v>66</v>
      </c>
      <c r="S221" s="20">
        <f t="shared" si="48"/>
        <v>60</v>
      </c>
      <c r="T221" s="20">
        <f t="shared" si="48"/>
        <v>77</v>
      </c>
      <c r="U221" s="20">
        <f t="shared" si="48"/>
        <v>61</v>
      </c>
      <c r="V221" s="20">
        <f t="shared" si="48"/>
        <v>59</v>
      </c>
      <c r="W221" s="20">
        <f t="shared" si="48"/>
        <v>93</v>
      </c>
      <c r="X221" s="20">
        <f t="shared" si="48"/>
        <v>89</v>
      </c>
      <c r="Y221" s="20">
        <f t="shared" si="48"/>
        <v>137</v>
      </c>
      <c r="Z221" s="20">
        <f t="shared" si="48"/>
        <v>134</v>
      </c>
      <c r="AA221" s="20">
        <f t="shared" si="48"/>
        <v>92</v>
      </c>
      <c r="AB221" s="20">
        <f t="shared" si="48"/>
        <v>110</v>
      </c>
      <c r="AC221" s="20">
        <f t="shared" si="48"/>
        <v>125</v>
      </c>
      <c r="AD221" s="20">
        <f t="shared" si="48"/>
        <v>130</v>
      </c>
      <c r="AE221" s="20">
        <f t="shared" si="48"/>
        <v>142</v>
      </c>
      <c r="AF221" s="20">
        <f t="shared" si="48"/>
        <v>142</v>
      </c>
      <c r="AG221" s="20">
        <f t="shared" si="48"/>
        <v>140</v>
      </c>
      <c r="AH221" s="20">
        <f t="shared" si="48"/>
        <v>162</v>
      </c>
      <c r="AI221" s="20">
        <f t="shared" si="48"/>
        <v>152</v>
      </c>
      <c r="AJ221" s="20">
        <f t="shared" si="48"/>
        <v>117</v>
      </c>
      <c r="AK221" s="20">
        <f t="shared" si="48"/>
        <v>117</v>
      </c>
      <c r="AL221" s="20">
        <f t="shared" si="48"/>
        <v>131</v>
      </c>
      <c r="AM221" s="20">
        <f t="shared" si="48"/>
        <v>130</v>
      </c>
      <c r="AN221" s="20">
        <f t="shared" si="48"/>
        <v>123</v>
      </c>
      <c r="AO221" s="20">
        <f t="shared" si="48"/>
        <v>102</v>
      </c>
      <c r="AP221" s="20">
        <f t="shared" si="48"/>
        <v>101</v>
      </c>
      <c r="AQ221" s="20">
        <f t="shared" ref="AQ221:BV221" si="49">SUM(AQ135+AQ121+AQ102+AQ36+AQ35+AQ33+AQ34+AQ110)</f>
        <v>147</v>
      </c>
      <c r="AR221" s="20">
        <f t="shared" si="49"/>
        <v>120</v>
      </c>
      <c r="AS221" s="20">
        <f t="shared" si="49"/>
        <v>117</v>
      </c>
      <c r="AT221" s="20">
        <f t="shared" si="49"/>
        <v>96</v>
      </c>
      <c r="AU221" s="20">
        <f t="shared" si="49"/>
        <v>61</v>
      </c>
      <c r="AV221" s="20">
        <f t="shared" si="49"/>
        <v>93</v>
      </c>
      <c r="AW221" s="20">
        <f t="shared" si="49"/>
        <v>108</v>
      </c>
      <c r="AX221" s="20">
        <f t="shared" si="49"/>
        <v>104</v>
      </c>
      <c r="AY221" s="20">
        <f t="shared" si="49"/>
        <v>79</v>
      </c>
      <c r="AZ221" s="20">
        <f t="shared" si="49"/>
        <v>102</v>
      </c>
      <c r="BA221" s="20">
        <f t="shared" si="49"/>
        <v>135</v>
      </c>
      <c r="BB221" s="20">
        <f t="shared" si="49"/>
        <v>109</v>
      </c>
      <c r="BC221" s="20">
        <f t="shared" si="49"/>
        <v>147</v>
      </c>
      <c r="BD221" s="20">
        <f t="shared" si="49"/>
        <v>144</v>
      </c>
      <c r="BE221" s="20">
        <f t="shared" si="49"/>
        <v>138</v>
      </c>
      <c r="BF221" s="20">
        <f t="shared" si="49"/>
        <v>154</v>
      </c>
      <c r="BG221" s="20">
        <f t="shared" si="49"/>
        <v>57</v>
      </c>
      <c r="BH221" s="20">
        <f t="shared" si="49"/>
        <v>106</v>
      </c>
      <c r="BI221" s="20">
        <f t="shared" si="49"/>
        <v>97</v>
      </c>
      <c r="BJ221" s="20">
        <f t="shared" si="49"/>
        <v>83</v>
      </c>
      <c r="BK221" s="20">
        <f t="shared" si="49"/>
        <v>87</v>
      </c>
      <c r="BL221" s="20">
        <f t="shared" si="49"/>
        <v>118</v>
      </c>
      <c r="BM221" s="20">
        <f t="shared" si="49"/>
        <v>101</v>
      </c>
      <c r="BN221" s="20">
        <f t="shared" si="49"/>
        <v>136</v>
      </c>
      <c r="BO221" s="20">
        <f t="shared" si="49"/>
        <v>83</v>
      </c>
      <c r="BP221" s="20">
        <f t="shared" si="49"/>
        <v>148</v>
      </c>
      <c r="BQ221" s="20">
        <f t="shared" si="49"/>
        <v>176</v>
      </c>
      <c r="BR221" s="20">
        <f t="shared" si="49"/>
        <v>174</v>
      </c>
      <c r="BS221" s="20">
        <f t="shared" si="49"/>
        <v>76</v>
      </c>
      <c r="BT221" s="20">
        <f t="shared" si="49"/>
        <v>102</v>
      </c>
      <c r="BU221" s="20">
        <f t="shared" si="49"/>
        <v>109</v>
      </c>
      <c r="BV221" s="20">
        <f t="shared" si="49"/>
        <v>108</v>
      </c>
      <c r="BW221" s="20">
        <f t="shared" ref="BW221:DB221" si="50">SUM(BW135+BW121+BW102+BW36+BW35+BW33+BW34+BW110)</f>
        <v>99</v>
      </c>
      <c r="BX221" s="20">
        <f t="shared" si="50"/>
        <v>104</v>
      </c>
      <c r="BY221" s="20">
        <f t="shared" si="50"/>
        <v>96</v>
      </c>
      <c r="BZ221" s="20">
        <f t="shared" si="50"/>
        <v>152</v>
      </c>
      <c r="CA221" s="20">
        <f t="shared" si="50"/>
        <v>146</v>
      </c>
      <c r="CB221" s="20">
        <f t="shared" si="50"/>
        <v>145</v>
      </c>
      <c r="CC221" s="20">
        <f t="shared" si="50"/>
        <v>145</v>
      </c>
      <c r="CD221" s="20">
        <f t="shared" si="50"/>
        <v>151</v>
      </c>
      <c r="CE221" s="20">
        <f t="shared" si="50"/>
        <v>115</v>
      </c>
      <c r="CF221" s="20">
        <f t="shared" si="50"/>
        <v>129</v>
      </c>
      <c r="CG221" s="20">
        <f t="shared" si="50"/>
        <v>147</v>
      </c>
      <c r="CH221" s="20">
        <f t="shared" si="50"/>
        <v>96</v>
      </c>
      <c r="CI221" s="20">
        <f t="shared" si="50"/>
        <v>104</v>
      </c>
      <c r="CJ221" s="20">
        <f t="shared" si="50"/>
        <v>118</v>
      </c>
      <c r="CK221" s="20">
        <f t="shared" si="50"/>
        <v>173</v>
      </c>
      <c r="CL221" s="20">
        <f t="shared" si="50"/>
        <v>186</v>
      </c>
      <c r="CM221" s="20">
        <f t="shared" si="50"/>
        <v>204</v>
      </c>
      <c r="CN221" s="20">
        <f t="shared" si="50"/>
        <v>190</v>
      </c>
      <c r="CO221" s="20">
        <f t="shared" si="50"/>
        <v>164</v>
      </c>
      <c r="CP221" s="20">
        <f t="shared" si="50"/>
        <v>90</v>
      </c>
      <c r="CQ221" s="20">
        <f t="shared" si="50"/>
        <v>150</v>
      </c>
      <c r="CR221" s="20">
        <f t="shared" si="50"/>
        <v>153</v>
      </c>
      <c r="CS221" s="20">
        <f t="shared" si="50"/>
        <v>113</v>
      </c>
      <c r="CT221" s="20">
        <f t="shared" si="50"/>
        <v>125</v>
      </c>
      <c r="CU221" s="20">
        <f t="shared" si="50"/>
        <v>78</v>
      </c>
      <c r="CV221" s="20">
        <f t="shared" si="50"/>
        <v>139</v>
      </c>
      <c r="CW221" s="20">
        <f t="shared" si="50"/>
        <v>141</v>
      </c>
      <c r="CX221" s="20">
        <f t="shared" si="50"/>
        <v>183</v>
      </c>
      <c r="CY221" s="20">
        <f t="shared" si="50"/>
        <v>191</v>
      </c>
      <c r="CZ221" s="20">
        <f t="shared" si="50"/>
        <v>178</v>
      </c>
      <c r="DA221" s="20">
        <f t="shared" si="50"/>
        <v>136</v>
      </c>
      <c r="DB221" s="20">
        <f t="shared" si="50"/>
        <v>156</v>
      </c>
      <c r="DC221" s="20">
        <f t="shared" ref="DC221:EH221" si="51">SUM(DC135+DC121+DC102+DC36+DC35+DC33+DC34+DC110)</f>
        <v>0</v>
      </c>
      <c r="DD221" s="20">
        <f t="shared" si="51"/>
        <v>0</v>
      </c>
      <c r="DE221" s="20">
        <f t="shared" si="51"/>
        <v>0</v>
      </c>
      <c r="DF221" s="20">
        <f t="shared" si="51"/>
        <v>0</v>
      </c>
      <c r="DG221" s="20">
        <f t="shared" si="51"/>
        <v>0</v>
      </c>
      <c r="DH221" s="20">
        <f t="shared" si="51"/>
        <v>0</v>
      </c>
      <c r="DI221" s="20">
        <f t="shared" si="51"/>
        <v>0</v>
      </c>
      <c r="DJ221" s="20">
        <f t="shared" si="51"/>
        <v>0</v>
      </c>
      <c r="DK221" s="20">
        <f t="shared" si="51"/>
        <v>0</v>
      </c>
      <c r="DL221" s="20">
        <f t="shared" si="51"/>
        <v>0</v>
      </c>
      <c r="DM221" s="20">
        <f t="shared" si="51"/>
        <v>0</v>
      </c>
      <c r="DN221" s="20">
        <f t="shared" si="51"/>
        <v>0</v>
      </c>
      <c r="DO221" s="20">
        <f t="shared" si="51"/>
        <v>0</v>
      </c>
      <c r="DP221" s="20">
        <f t="shared" si="51"/>
        <v>0</v>
      </c>
      <c r="DQ221" s="20">
        <f t="shared" si="51"/>
        <v>0</v>
      </c>
      <c r="DR221" s="20">
        <f t="shared" si="51"/>
        <v>0</v>
      </c>
      <c r="DS221" s="20">
        <f t="shared" si="51"/>
        <v>0</v>
      </c>
      <c r="DT221" s="20">
        <f t="shared" si="51"/>
        <v>0</v>
      </c>
      <c r="DU221" s="20">
        <f t="shared" si="51"/>
        <v>0</v>
      </c>
      <c r="DV221" s="20">
        <f t="shared" si="51"/>
        <v>0</v>
      </c>
      <c r="DW221" s="20">
        <f t="shared" si="51"/>
        <v>0</v>
      </c>
      <c r="DX221" s="20">
        <f t="shared" si="51"/>
        <v>0</v>
      </c>
      <c r="DY221" s="20">
        <f t="shared" si="51"/>
        <v>0</v>
      </c>
      <c r="DZ221" s="20">
        <f t="shared" si="51"/>
        <v>0</v>
      </c>
      <c r="EA221" s="20">
        <f t="shared" si="51"/>
        <v>0</v>
      </c>
      <c r="EB221" s="20">
        <f t="shared" si="51"/>
        <v>0</v>
      </c>
      <c r="EC221" s="20">
        <f t="shared" si="51"/>
        <v>0</v>
      </c>
      <c r="ED221" s="20">
        <f t="shared" si="51"/>
        <v>0</v>
      </c>
      <c r="EE221" s="20">
        <f t="shared" si="51"/>
        <v>0</v>
      </c>
      <c r="EF221" s="20">
        <f t="shared" si="51"/>
        <v>0</v>
      </c>
      <c r="EG221" s="20">
        <f t="shared" si="51"/>
        <v>0</v>
      </c>
      <c r="EH221" s="20">
        <f t="shared" si="51"/>
        <v>0</v>
      </c>
      <c r="EI221" s="20">
        <f t="shared" ref="EI221:FN221" si="52">SUM(EI135+EI121+EI102+EI36+EI35+EI33+EI34+EI110)</f>
        <v>0</v>
      </c>
      <c r="EJ221" s="20">
        <f t="shared" si="52"/>
        <v>0</v>
      </c>
      <c r="EK221" s="20">
        <f t="shared" si="52"/>
        <v>0</v>
      </c>
      <c r="EL221" s="20">
        <f t="shared" si="52"/>
        <v>0</v>
      </c>
      <c r="EM221" s="20">
        <f t="shared" si="52"/>
        <v>0</v>
      </c>
      <c r="EN221" s="20">
        <f t="shared" si="52"/>
        <v>0</v>
      </c>
      <c r="EO221" s="20">
        <f t="shared" si="52"/>
        <v>0</v>
      </c>
      <c r="EP221" s="20">
        <f t="shared" si="52"/>
        <v>0</v>
      </c>
      <c r="EQ221" s="20">
        <f t="shared" si="52"/>
        <v>0</v>
      </c>
      <c r="ER221" s="20">
        <f t="shared" si="52"/>
        <v>0</v>
      </c>
      <c r="ES221" s="20">
        <f t="shared" si="52"/>
        <v>0</v>
      </c>
      <c r="ET221" s="20">
        <f t="shared" si="52"/>
        <v>0</v>
      </c>
      <c r="EU221" s="20">
        <f t="shared" si="52"/>
        <v>0</v>
      </c>
      <c r="EV221" s="20">
        <f t="shared" si="52"/>
        <v>0</v>
      </c>
      <c r="EW221" s="20">
        <f t="shared" si="52"/>
        <v>0</v>
      </c>
      <c r="EX221" s="20">
        <f t="shared" si="52"/>
        <v>0</v>
      </c>
      <c r="EY221" s="20">
        <f t="shared" si="52"/>
        <v>0</v>
      </c>
      <c r="EZ221" s="20">
        <f t="shared" si="52"/>
        <v>0</v>
      </c>
      <c r="FA221" s="20">
        <f t="shared" si="52"/>
        <v>0</v>
      </c>
      <c r="FB221" s="20">
        <f t="shared" si="52"/>
        <v>0</v>
      </c>
      <c r="FC221" s="20">
        <f t="shared" si="52"/>
        <v>0</v>
      </c>
      <c r="FD221" s="20">
        <f t="shared" si="52"/>
        <v>0</v>
      </c>
      <c r="FE221" s="20">
        <f t="shared" si="52"/>
        <v>0</v>
      </c>
      <c r="FF221" s="20">
        <f t="shared" si="52"/>
        <v>0</v>
      </c>
      <c r="FG221" s="20">
        <f t="shared" si="52"/>
        <v>0</v>
      </c>
      <c r="FH221" s="20">
        <f t="shared" si="52"/>
        <v>0</v>
      </c>
      <c r="FI221" s="20">
        <f t="shared" si="52"/>
        <v>0</v>
      </c>
      <c r="FJ221" s="20">
        <f t="shared" si="52"/>
        <v>0</v>
      </c>
      <c r="FK221" s="20">
        <f t="shared" si="52"/>
        <v>0</v>
      </c>
      <c r="FL221" s="20">
        <f t="shared" si="52"/>
        <v>0</v>
      </c>
      <c r="FM221" s="20">
        <f t="shared" si="52"/>
        <v>0</v>
      </c>
      <c r="FN221" s="20">
        <f t="shared" si="52"/>
        <v>0</v>
      </c>
      <c r="FO221" s="20">
        <f t="shared" ref="FO221:GT221" si="53">SUM(FO135+FO121+FO102+FO36+FO35+FO33+FO34+FO110)</f>
        <v>0</v>
      </c>
      <c r="FP221" s="20">
        <f t="shared" si="53"/>
        <v>0</v>
      </c>
      <c r="FQ221" s="20">
        <f t="shared" si="53"/>
        <v>0</v>
      </c>
      <c r="FR221" s="20">
        <f t="shared" si="53"/>
        <v>0</v>
      </c>
      <c r="FS221" s="20">
        <f t="shared" si="53"/>
        <v>0</v>
      </c>
      <c r="FT221" s="20">
        <f t="shared" si="53"/>
        <v>0</v>
      </c>
      <c r="FU221" s="20">
        <f t="shared" si="53"/>
        <v>0</v>
      </c>
      <c r="FV221" s="20">
        <f t="shared" si="53"/>
        <v>0</v>
      </c>
      <c r="FW221" s="20">
        <f t="shared" si="53"/>
        <v>0</v>
      </c>
      <c r="FX221" s="20">
        <f t="shared" si="53"/>
        <v>0</v>
      </c>
      <c r="FY221" s="20">
        <f t="shared" si="53"/>
        <v>0</v>
      </c>
      <c r="FZ221" s="20">
        <f t="shared" si="53"/>
        <v>0</v>
      </c>
      <c r="GA221" s="20">
        <f t="shared" si="53"/>
        <v>0</v>
      </c>
      <c r="GB221" s="20">
        <f t="shared" si="53"/>
        <v>0</v>
      </c>
      <c r="GC221" s="20">
        <f t="shared" si="53"/>
        <v>0</v>
      </c>
      <c r="GD221" s="20">
        <f t="shared" si="53"/>
        <v>0</v>
      </c>
      <c r="GE221" s="20">
        <f t="shared" si="53"/>
        <v>0</v>
      </c>
      <c r="GF221" s="20">
        <f t="shared" si="53"/>
        <v>0</v>
      </c>
      <c r="GG221" s="20">
        <f t="shared" si="53"/>
        <v>0</v>
      </c>
      <c r="GH221" s="20">
        <f t="shared" si="53"/>
        <v>0</v>
      </c>
      <c r="GI221" s="20">
        <f t="shared" si="53"/>
        <v>0</v>
      </c>
      <c r="GJ221" s="20">
        <f t="shared" si="53"/>
        <v>0</v>
      </c>
      <c r="GK221" s="20">
        <f t="shared" si="53"/>
        <v>0</v>
      </c>
      <c r="GL221" s="20">
        <f t="shared" si="53"/>
        <v>0</v>
      </c>
      <c r="GM221" s="20">
        <f t="shared" si="53"/>
        <v>0</v>
      </c>
      <c r="GN221" s="20">
        <f t="shared" si="53"/>
        <v>0</v>
      </c>
      <c r="GO221" s="20">
        <f t="shared" si="53"/>
        <v>0</v>
      </c>
      <c r="GP221" s="20">
        <f t="shared" si="53"/>
        <v>0</v>
      </c>
      <c r="GQ221" s="20">
        <f t="shared" si="53"/>
        <v>0</v>
      </c>
      <c r="GR221" s="20">
        <f t="shared" si="53"/>
        <v>0</v>
      </c>
      <c r="GS221" s="20">
        <f t="shared" si="53"/>
        <v>0</v>
      </c>
      <c r="GT221" s="20">
        <f t="shared" si="53"/>
        <v>0</v>
      </c>
      <c r="GU221" s="20">
        <f t="shared" ref="GU221:IA221" si="54">SUM(GU135+GU121+GU102+GU36+GU35+GU33+GU34+GU110)</f>
        <v>0</v>
      </c>
      <c r="GV221" s="20">
        <f t="shared" si="54"/>
        <v>0</v>
      </c>
      <c r="GW221" s="20">
        <f t="shared" si="54"/>
        <v>0</v>
      </c>
      <c r="GX221" s="20">
        <f t="shared" si="54"/>
        <v>0</v>
      </c>
      <c r="GY221" s="20">
        <f t="shared" si="54"/>
        <v>0</v>
      </c>
      <c r="GZ221" s="20">
        <f t="shared" si="54"/>
        <v>0</v>
      </c>
      <c r="HA221" s="20">
        <f t="shared" si="54"/>
        <v>0</v>
      </c>
      <c r="HB221" s="20">
        <f t="shared" si="54"/>
        <v>0</v>
      </c>
      <c r="HC221" s="20">
        <f t="shared" si="54"/>
        <v>0</v>
      </c>
      <c r="HD221" s="20">
        <f t="shared" si="54"/>
        <v>0</v>
      </c>
      <c r="HE221" s="20">
        <f t="shared" si="54"/>
        <v>0</v>
      </c>
      <c r="HF221" s="20">
        <f t="shared" si="54"/>
        <v>0</v>
      </c>
      <c r="HG221" s="20">
        <f t="shared" si="54"/>
        <v>0</v>
      </c>
      <c r="HH221" s="20">
        <f t="shared" si="54"/>
        <v>0</v>
      </c>
      <c r="HI221" s="20">
        <f t="shared" si="54"/>
        <v>0</v>
      </c>
      <c r="HJ221" s="20">
        <f t="shared" si="54"/>
        <v>0</v>
      </c>
      <c r="HK221" s="20">
        <f t="shared" si="54"/>
        <v>0</v>
      </c>
      <c r="HL221" s="20">
        <f t="shared" si="54"/>
        <v>0</v>
      </c>
      <c r="HM221" s="20">
        <f t="shared" si="54"/>
        <v>0</v>
      </c>
      <c r="HN221" s="20">
        <f t="shared" si="54"/>
        <v>0</v>
      </c>
      <c r="HO221" s="20">
        <f t="shared" si="54"/>
        <v>0</v>
      </c>
      <c r="HP221" s="20">
        <f t="shared" si="54"/>
        <v>0</v>
      </c>
      <c r="HQ221" s="20">
        <f t="shared" si="54"/>
        <v>0</v>
      </c>
      <c r="HR221" s="20">
        <f t="shared" si="54"/>
        <v>0</v>
      </c>
      <c r="HS221" s="20">
        <f t="shared" si="54"/>
        <v>0</v>
      </c>
      <c r="HT221" s="20">
        <f t="shared" si="54"/>
        <v>0</v>
      </c>
      <c r="HU221" s="20">
        <f t="shared" si="54"/>
        <v>0</v>
      </c>
      <c r="HV221" s="20">
        <f t="shared" si="54"/>
        <v>0</v>
      </c>
      <c r="HW221" s="20">
        <f t="shared" si="54"/>
        <v>0</v>
      </c>
      <c r="HX221" s="20">
        <f t="shared" si="54"/>
        <v>0</v>
      </c>
      <c r="HY221" s="20">
        <f t="shared" si="54"/>
        <v>0</v>
      </c>
      <c r="HZ221" s="20">
        <f t="shared" si="54"/>
        <v>0</v>
      </c>
      <c r="IA221" s="20">
        <f t="shared" si="54"/>
        <v>0</v>
      </c>
    </row>
    <row r="222" spans="1:235" x14ac:dyDescent="0.2">
      <c r="A222">
        <v>5</v>
      </c>
      <c r="B222" s="11" t="s">
        <v>130</v>
      </c>
      <c r="C222" s="11"/>
      <c r="D222" s="20" t="s">
        <v>130</v>
      </c>
      <c r="E222" s="20">
        <f t="shared" ref="E222:BP222" si="55">SUM(E93+E56+E45+E44+E28+E15)</f>
        <v>0</v>
      </c>
      <c r="F222" s="20">
        <f t="shared" si="55"/>
        <v>1</v>
      </c>
      <c r="G222" s="20">
        <f t="shared" si="55"/>
        <v>3</v>
      </c>
      <c r="H222" s="20">
        <f t="shared" si="55"/>
        <v>0</v>
      </c>
      <c r="I222" s="20">
        <f t="shared" si="55"/>
        <v>1</v>
      </c>
      <c r="J222" s="20">
        <f t="shared" si="55"/>
        <v>6</v>
      </c>
      <c r="K222" s="20">
        <f t="shared" si="55"/>
        <v>8</v>
      </c>
      <c r="L222" s="20">
        <f t="shared" si="55"/>
        <v>13</v>
      </c>
      <c r="M222" s="20">
        <f t="shared" si="55"/>
        <v>48</v>
      </c>
      <c r="N222" s="20">
        <f t="shared" si="55"/>
        <v>92</v>
      </c>
      <c r="O222" s="20">
        <f t="shared" si="55"/>
        <v>70</v>
      </c>
      <c r="P222" s="20">
        <f t="shared" si="55"/>
        <v>65</v>
      </c>
      <c r="Q222" s="20">
        <f t="shared" si="55"/>
        <v>73</v>
      </c>
      <c r="R222" s="20">
        <f t="shared" si="55"/>
        <v>81</v>
      </c>
      <c r="S222" s="20">
        <f t="shared" si="55"/>
        <v>139</v>
      </c>
      <c r="T222" s="20">
        <f t="shared" si="55"/>
        <v>105</v>
      </c>
      <c r="U222" s="20">
        <f t="shared" si="55"/>
        <v>101</v>
      </c>
      <c r="V222" s="20">
        <f t="shared" si="55"/>
        <v>94</v>
      </c>
      <c r="W222" s="20">
        <f t="shared" si="55"/>
        <v>64</v>
      </c>
      <c r="X222" s="20">
        <f t="shared" si="55"/>
        <v>115</v>
      </c>
      <c r="Y222" s="20">
        <f t="shared" si="55"/>
        <v>93</v>
      </c>
      <c r="Z222" s="20">
        <f t="shared" si="55"/>
        <v>103</v>
      </c>
      <c r="AA222" s="20">
        <f t="shared" si="55"/>
        <v>149</v>
      </c>
      <c r="AB222" s="20">
        <f t="shared" si="55"/>
        <v>141</v>
      </c>
      <c r="AC222" s="20">
        <f t="shared" si="55"/>
        <v>115</v>
      </c>
      <c r="AD222" s="20">
        <f t="shared" si="55"/>
        <v>82</v>
      </c>
      <c r="AE222" s="20">
        <f t="shared" si="55"/>
        <v>99</v>
      </c>
      <c r="AF222" s="20">
        <f t="shared" si="55"/>
        <v>95</v>
      </c>
      <c r="AG222" s="20">
        <f t="shared" si="55"/>
        <v>112</v>
      </c>
      <c r="AH222" s="20">
        <f t="shared" si="55"/>
        <v>100</v>
      </c>
      <c r="AI222" s="20">
        <f t="shared" si="55"/>
        <v>93</v>
      </c>
      <c r="AJ222" s="20">
        <f t="shared" si="55"/>
        <v>101</v>
      </c>
      <c r="AK222" s="20">
        <f t="shared" si="55"/>
        <v>76</v>
      </c>
      <c r="AL222" s="20">
        <f t="shared" si="55"/>
        <v>74</v>
      </c>
      <c r="AM222" s="20">
        <f t="shared" si="55"/>
        <v>152</v>
      </c>
      <c r="AN222" s="20">
        <f t="shared" si="55"/>
        <v>104</v>
      </c>
      <c r="AO222" s="20">
        <f t="shared" si="55"/>
        <v>123</v>
      </c>
      <c r="AP222" s="20">
        <f t="shared" si="55"/>
        <v>65</v>
      </c>
      <c r="AQ222" s="20">
        <f t="shared" si="55"/>
        <v>132</v>
      </c>
      <c r="AR222" s="20">
        <f t="shared" si="55"/>
        <v>91</v>
      </c>
      <c r="AS222" s="20">
        <f t="shared" si="55"/>
        <v>128</v>
      </c>
      <c r="AT222" s="20">
        <f t="shared" si="55"/>
        <v>62</v>
      </c>
      <c r="AU222" s="20">
        <f t="shared" si="55"/>
        <v>65</v>
      </c>
      <c r="AV222" s="20">
        <f t="shared" si="55"/>
        <v>59</v>
      </c>
      <c r="AW222" s="20">
        <f t="shared" si="55"/>
        <v>95</v>
      </c>
      <c r="AX222" s="20">
        <f t="shared" si="55"/>
        <v>121</v>
      </c>
      <c r="AY222" s="20">
        <f t="shared" si="55"/>
        <v>122</v>
      </c>
      <c r="AZ222" s="20">
        <f t="shared" si="55"/>
        <v>90</v>
      </c>
      <c r="BA222" s="20">
        <f t="shared" si="55"/>
        <v>112</v>
      </c>
      <c r="BB222" s="20">
        <f t="shared" si="55"/>
        <v>115</v>
      </c>
      <c r="BC222" s="20">
        <f t="shared" si="55"/>
        <v>116</v>
      </c>
      <c r="BD222" s="20">
        <f t="shared" si="55"/>
        <v>119</v>
      </c>
      <c r="BE222" s="20">
        <f t="shared" si="55"/>
        <v>124</v>
      </c>
      <c r="BF222" s="20">
        <f t="shared" si="55"/>
        <v>121</v>
      </c>
      <c r="BG222" s="20">
        <f t="shared" si="55"/>
        <v>92</v>
      </c>
      <c r="BH222" s="20">
        <f t="shared" si="55"/>
        <v>128</v>
      </c>
      <c r="BI222" s="20">
        <f t="shared" si="55"/>
        <v>131</v>
      </c>
      <c r="BJ222" s="20">
        <f t="shared" si="55"/>
        <v>118</v>
      </c>
      <c r="BK222" s="20">
        <f t="shared" si="55"/>
        <v>116</v>
      </c>
      <c r="BL222" s="20">
        <f t="shared" si="55"/>
        <v>120</v>
      </c>
      <c r="BM222" s="20">
        <f t="shared" si="55"/>
        <v>98</v>
      </c>
      <c r="BN222" s="20">
        <f t="shared" si="55"/>
        <v>198</v>
      </c>
      <c r="BO222" s="20">
        <f t="shared" si="55"/>
        <v>137</v>
      </c>
      <c r="BP222" s="20">
        <f t="shared" si="55"/>
        <v>174</v>
      </c>
      <c r="BQ222" s="20">
        <f t="shared" ref="BQ222:EB222" si="56">SUM(BQ93+BQ56+BQ45+BQ44+BQ28+BQ15)</f>
        <v>162</v>
      </c>
      <c r="BR222" s="20">
        <f t="shared" si="56"/>
        <v>142</v>
      </c>
      <c r="BS222" s="20">
        <f t="shared" si="56"/>
        <v>111</v>
      </c>
      <c r="BT222" s="20">
        <f t="shared" si="56"/>
        <v>102</v>
      </c>
      <c r="BU222" s="20">
        <f t="shared" si="56"/>
        <v>107</v>
      </c>
      <c r="BV222" s="20">
        <f t="shared" si="56"/>
        <v>100</v>
      </c>
      <c r="BW222" s="20">
        <f t="shared" si="56"/>
        <v>92</v>
      </c>
      <c r="BX222" s="20">
        <f t="shared" si="56"/>
        <v>113</v>
      </c>
      <c r="BY222" s="20">
        <f t="shared" si="56"/>
        <v>137</v>
      </c>
      <c r="BZ222" s="20">
        <f t="shared" si="56"/>
        <v>174</v>
      </c>
      <c r="CA222" s="20">
        <f t="shared" si="56"/>
        <v>204</v>
      </c>
      <c r="CB222" s="20">
        <f t="shared" si="56"/>
        <v>130</v>
      </c>
      <c r="CC222" s="20">
        <f t="shared" si="56"/>
        <v>139</v>
      </c>
      <c r="CD222" s="20">
        <f t="shared" si="56"/>
        <v>161</v>
      </c>
      <c r="CE222" s="20">
        <f t="shared" si="56"/>
        <v>132</v>
      </c>
      <c r="CF222" s="20">
        <f t="shared" si="56"/>
        <v>149</v>
      </c>
      <c r="CG222" s="20">
        <f t="shared" si="56"/>
        <v>103</v>
      </c>
      <c r="CH222" s="20">
        <f t="shared" si="56"/>
        <v>106</v>
      </c>
      <c r="CI222" s="20">
        <f t="shared" si="56"/>
        <v>118</v>
      </c>
      <c r="CJ222" s="20">
        <f t="shared" si="56"/>
        <v>145</v>
      </c>
      <c r="CK222" s="20">
        <f t="shared" si="56"/>
        <v>174</v>
      </c>
      <c r="CL222" s="20">
        <f t="shared" si="56"/>
        <v>172</v>
      </c>
      <c r="CM222" s="20">
        <f t="shared" si="56"/>
        <v>193</v>
      </c>
      <c r="CN222" s="20">
        <f t="shared" si="56"/>
        <v>224</v>
      </c>
      <c r="CO222" s="20">
        <f t="shared" si="56"/>
        <v>150</v>
      </c>
      <c r="CP222" s="20">
        <f t="shared" si="56"/>
        <v>158</v>
      </c>
      <c r="CQ222" s="20">
        <f t="shared" si="56"/>
        <v>139</v>
      </c>
      <c r="CR222" s="20">
        <f t="shared" si="56"/>
        <v>127</v>
      </c>
      <c r="CS222" s="20">
        <f t="shared" si="56"/>
        <v>125</v>
      </c>
      <c r="CT222" s="20">
        <f t="shared" si="56"/>
        <v>128</v>
      </c>
      <c r="CU222" s="20">
        <f t="shared" si="56"/>
        <v>119</v>
      </c>
      <c r="CV222" s="20">
        <f t="shared" si="56"/>
        <v>151</v>
      </c>
      <c r="CW222" s="20">
        <f t="shared" si="56"/>
        <v>186</v>
      </c>
      <c r="CX222" s="20">
        <f t="shared" si="56"/>
        <v>159</v>
      </c>
      <c r="CY222" s="20">
        <f t="shared" si="56"/>
        <v>195</v>
      </c>
      <c r="CZ222" s="20">
        <f t="shared" si="56"/>
        <v>170</v>
      </c>
      <c r="DA222" s="20">
        <f t="shared" si="56"/>
        <v>97</v>
      </c>
      <c r="DB222" s="20">
        <f t="shared" si="56"/>
        <v>116</v>
      </c>
      <c r="DC222" s="20">
        <f t="shared" si="56"/>
        <v>0</v>
      </c>
      <c r="DD222" s="20">
        <f t="shared" si="56"/>
        <v>0</v>
      </c>
      <c r="DE222" s="20">
        <f t="shared" si="56"/>
        <v>0</v>
      </c>
      <c r="DF222" s="20">
        <f t="shared" si="56"/>
        <v>0</v>
      </c>
      <c r="DG222" s="20">
        <f t="shared" si="56"/>
        <v>0</v>
      </c>
      <c r="DH222" s="20">
        <f t="shared" si="56"/>
        <v>0</v>
      </c>
      <c r="DI222" s="20">
        <f t="shared" si="56"/>
        <v>0</v>
      </c>
      <c r="DJ222" s="20">
        <f t="shared" si="56"/>
        <v>0</v>
      </c>
      <c r="DK222" s="20">
        <f t="shared" si="56"/>
        <v>0</v>
      </c>
      <c r="DL222" s="20">
        <f t="shared" si="56"/>
        <v>0</v>
      </c>
      <c r="DM222" s="20">
        <f t="shared" si="56"/>
        <v>0</v>
      </c>
      <c r="DN222" s="20">
        <f t="shared" si="56"/>
        <v>0</v>
      </c>
      <c r="DO222" s="20">
        <f t="shared" si="56"/>
        <v>0</v>
      </c>
      <c r="DP222" s="20">
        <f t="shared" si="56"/>
        <v>0</v>
      </c>
      <c r="DQ222" s="20">
        <f t="shared" si="56"/>
        <v>0</v>
      </c>
      <c r="DR222" s="20">
        <f t="shared" si="56"/>
        <v>0</v>
      </c>
      <c r="DS222" s="20">
        <f t="shared" si="56"/>
        <v>0</v>
      </c>
      <c r="DT222" s="20">
        <f t="shared" si="56"/>
        <v>0</v>
      </c>
      <c r="DU222" s="20">
        <f t="shared" si="56"/>
        <v>0</v>
      </c>
      <c r="DV222" s="20">
        <f t="shared" si="56"/>
        <v>0</v>
      </c>
      <c r="DW222" s="20">
        <f t="shared" si="56"/>
        <v>0</v>
      </c>
      <c r="DX222" s="20">
        <f t="shared" si="56"/>
        <v>0</v>
      </c>
      <c r="DY222" s="20">
        <f t="shared" si="56"/>
        <v>0</v>
      </c>
      <c r="DZ222" s="20">
        <f t="shared" si="56"/>
        <v>0</v>
      </c>
      <c r="EA222" s="20">
        <f t="shared" si="56"/>
        <v>0</v>
      </c>
      <c r="EB222" s="20">
        <f t="shared" si="56"/>
        <v>0</v>
      </c>
      <c r="EC222" s="20">
        <f t="shared" ref="EC222:GN222" si="57">SUM(EC93+EC56+EC45+EC44+EC28+EC15)</f>
        <v>0</v>
      </c>
      <c r="ED222" s="20">
        <f t="shared" si="57"/>
        <v>0</v>
      </c>
      <c r="EE222" s="20">
        <f t="shared" si="57"/>
        <v>0</v>
      </c>
      <c r="EF222" s="20">
        <f t="shared" si="57"/>
        <v>0</v>
      </c>
      <c r="EG222" s="20">
        <f t="shared" si="57"/>
        <v>0</v>
      </c>
      <c r="EH222" s="20">
        <f t="shared" si="57"/>
        <v>0</v>
      </c>
      <c r="EI222" s="20">
        <f t="shared" si="57"/>
        <v>0</v>
      </c>
      <c r="EJ222" s="20">
        <f t="shared" si="57"/>
        <v>0</v>
      </c>
      <c r="EK222" s="20">
        <f t="shared" si="57"/>
        <v>0</v>
      </c>
      <c r="EL222" s="20">
        <f t="shared" si="57"/>
        <v>0</v>
      </c>
      <c r="EM222" s="20">
        <f t="shared" si="57"/>
        <v>0</v>
      </c>
      <c r="EN222" s="20">
        <f t="shared" si="57"/>
        <v>0</v>
      </c>
      <c r="EO222" s="20">
        <f t="shared" si="57"/>
        <v>0</v>
      </c>
      <c r="EP222" s="20">
        <f t="shared" si="57"/>
        <v>0</v>
      </c>
      <c r="EQ222" s="20">
        <f t="shared" si="57"/>
        <v>0</v>
      </c>
      <c r="ER222" s="20">
        <f t="shared" si="57"/>
        <v>0</v>
      </c>
      <c r="ES222" s="20">
        <f t="shared" si="57"/>
        <v>0</v>
      </c>
      <c r="ET222" s="20">
        <f t="shared" si="57"/>
        <v>0</v>
      </c>
      <c r="EU222" s="20">
        <f t="shared" si="57"/>
        <v>0</v>
      </c>
      <c r="EV222" s="20">
        <f t="shared" si="57"/>
        <v>0</v>
      </c>
      <c r="EW222" s="20">
        <f t="shared" si="57"/>
        <v>0</v>
      </c>
      <c r="EX222" s="20">
        <f t="shared" si="57"/>
        <v>0</v>
      </c>
      <c r="EY222" s="20">
        <f t="shared" si="57"/>
        <v>0</v>
      </c>
      <c r="EZ222" s="20">
        <f t="shared" si="57"/>
        <v>0</v>
      </c>
      <c r="FA222" s="20">
        <f t="shared" si="57"/>
        <v>0</v>
      </c>
      <c r="FB222" s="20">
        <f t="shared" si="57"/>
        <v>0</v>
      </c>
      <c r="FC222" s="20">
        <f t="shared" si="57"/>
        <v>0</v>
      </c>
      <c r="FD222" s="20">
        <f t="shared" si="57"/>
        <v>0</v>
      </c>
      <c r="FE222" s="20">
        <f t="shared" si="57"/>
        <v>0</v>
      </c>
      <c r="FF222" s="20">
        <f t="shared" si="57"/>
        <v>0</v>
      </c>
      <c r="FG222" s="20">
        <f t="shared" si="57"/>
        <v>0</v>
      </c>
      <c r="FH222" s="20">
        <f t="shared" si="57"/>
        <v>0</v>
      </c>
      <c r="FI222" s="20">
        <f t="shared" si="57"/>
        <v>0</v>
      </c>
      <c r="FJ222" s="20">
        <f t="shared" si="57"/>
        <v>0</v>
      </c>
      <c r="FK222" s="20">
        <f t="shared" si="57"/>
        <v>0</v>
      </c>
      <c r="FL222" s="20">
        <f t="shared" si="57"/>
        <v>0</v>
      </c>
      <c r="FM222" s="20">
        <f t="shared" si="57"/>
        <v>0</v>
      </c>
      <c r="FN222" s="20">
        <f t="shared" si="57"/>
        <v>0</v>
      </c>
      <c r="FO222" s="20">
        <f t="shared" si="57"/>
        <v>0</v>
      </c>
      <c r="FP222" s="20">
        <f t="shared" si="57"/>
        <v>0</v>
      </c>
      <c r="FQ222" s="20">
        <f t="shared" si="57"/>
        <v>0</v>
      </c>
      <c r="FR222" s="20">
        <f t="shared" si="57"/>
        <v>0</v>
      </c>
      <c r="FS222" s="20">
        <f t="shared" si="57"/>
        <v>0</v>
      </c>
      <c r="FT222" s="20">
        <f t="shared" si="57"/>
        <v>0</v>
      </c>
      <c r="FU222" s="20">
        <f t="shared" si="57"/>
        <v>0</v>
      </c>
      <c r="FV222" s="20">
        <f t="shared" si="57"/>
        <v>0</v>
      </c>
      <c r="FW222" s="20">
        <f t="shared" si="57"/>
        <v>0</v>
      </c>
      <c r="FX222" s="20">
        <f t="shared" si="57"/>
        <v>0</v>
      </c>
      <c r="FY222" s="20">
        <f t="shared" si="57"/>
        <v>0</v>
      </c>
      <c r="FZ222" s="20">
        <f t="shared" si="57"/>
        <v>0</v>
      </c>
      <c r="GA222" s="20">
        <f t="shared" si="57"/>
        <v>0</v>
      </c>
      <c r="GB222" s="20">
        <f t="shared" si="57"/>
        <v>0</v>
      </c>
      <c r="GC222" s="20">
        <f t="shared" si="57"/>
        <v>0</v>
      </c>
      <c r="GD222" s="20">
        <f t="shared" si="57"/>
        <v>0</v>
      </c>
      <c r="GE222" s="20">
        <f t="shared" si="57"/>
        <v>0</v>
      </c>
      <c r="GF222" s="20">
        <f t="shared" si="57"/>
        <v>0</v>
      </c>
      <c r="GG222" s="20">
        <f t="shared" si="57"/>
        <v>0</v>
      </c>
      <c r="GH222" s="20">
        <f t="shared" si="57"/>
        <v>0</v>
      </c>
      <c r="GI222" s="20">
        <f t="shared" si="57"/>
        <v>0</v>
      </c>
      <c r="GJ222" s="20">
        <f t="shared" si="57"/>
        <v>0</v>
      </c>
      <c r="GK222" s="20">
        <f t="shared" si="57"/>
        <v>0</v>
      </c>
      <c r="GL222" s="20">
        <f t="shared" si="57"/>
        <v>0</v>
      </c>
      <c r="GM222" s="20">
        <f t="shared" si="57"/>
        <v>0</v>
      </c>
      <c r="GN222" s="20">
        <f t="shared" si="57"/>
        <v>0</v>
      </c>
      <c r="GO222" s="20">
        <f t="shared" ref="GO222:IA222" si="58">SUM(GO93+GO56+GO45+GO44+GO28+GO15)</f>
        <v>0</v>
      </c>
      <c r="GP222" s="20">
        <f t="shared" si="58"/>
        <v>0</v>
      </c>
      <c r="GQ222" s="20">
        <f t="shared" si="58"/>
        <v>0</v>
      </c>
      <c r="GR222" s="20">
        <f t="shared" si="58"/>
        <v>0</v>
      </c>
      <c r="GS222" s="20">
        <f t="shared" si="58"/>
        <v>0</v>
      </c>
      <c r="GT222" s="20">
        <f t="shared" si="58"/>
        <v>0</v>
      </c>
      <c r="GU222" s="20">
        <f t="shared" si="58"/>
        <v>0</v>
      </c>
      <c r="GV222" s="20">
        <f t="shared" si="58"/>
        <v>0</v>
      </c>
      <c r="GW222" s="20">
        <f t="shared" si="58"/>
        <v>0</v>
      </c>
      <c r="GX222" s="20">
        <f t="shared" si="58"/>
        <v>0</v>
      </c>
      <c r="GY222" s="20">
        <f t="shared" si="58"/>
        <v>0</v>
      </c>
      <c r="GZ222" s="20">
        <f t="shared" si="58"/>
        <v>0</v>
      </c>
      <c r="HA222" s="20">
        <f t="shared" si="58"/>
        <v>0</v>
      </c>
      <c r="HB222" s="20">
        <f t="shared" si="58"/>
        <v>0</v>
      </c>
      <c r="HC222" s="20">
        <f t="shared" si="58"/>
        <v>0</v>
      </c>
      <c r="HD222" s="20">
        <f t="shared" si="58"/>
        <v>0</v>
      </c>
      <c r="HE222" s="20">
        <f t="shared" si="58"/>
        <v>0</v>
      </c>
      <c r="HF222" s="20">
        <f t="shared" si="58"/>
        <v>0</v>
      </c>
      <c r="HG222" s="20">
        <f t="shared" si="58"/>
        <v>0</v>
      </c>
      <c r="HH222" s="20">
        <f t="shared" si="58"/>
        <v>0</v>
      </c>
      <c r="HI222" s="20">
        <f t="shared" si="58"/>
        <v>0</v>
      </c>
      <c r="HJ222" s="20">
        <f t="shared" si="58"/>
        <v>0</v>
      </c>
      <c r="HK222" s="20">
        <f t="shared" si="58"/>
        <v>0</v>
      </c>
      <c r="HL222" s="20">
        <f t="shared" si="58"/>
        <v>0</v>
      </c>
      <c r="HM222" s="20">
        <f t="shared" si="58"/>
        <v>0</v>
      </c>
      <c r="HN222" s="20">
        <f t="shared" si="58"/>
        <v>0</v>
      </c>
      <c r="HO222" s="20">
        <f t="shared" si="58"/>
        <v>0</v>
      </c>
      <c r="HP222" s="20">
        <f t="shared" si="58"/>
        <v>0</v>
      </c>
      <c r="HQ222" s="20">
        <f t="shared" si="58"/>
        <v>0</v>
      </c>
      <c r="HR222" s="20">
        <f t="shared" si="58"/>
        <v>0</v>
      </c>
      <c r="HS222" s="20">
        <f t="shared" si="58"/>
        <v>0</v>
      </c>
      <c r="HT222" s="20">
        <f t="shared" si="58"/>
        <v>0</v>
      </c>
      <c r="HU222" s="20">
        <f t="shared" si="58"/>
        <v>0</v>
      </c>
      <c r="HV222" s="20">
        <f t="shared" si="58"/>
        <v>0</v>
      </c>
      <c r="HW222" s="20">
        <f t="shared" si="58"/>
        <v>0</v>
      </c>
      <c r="HX222" s="20">
        <f t="shared" si="58"/>
        <v>0</v>
      </c>
      <c r="HY222" s="20">
        <f t="shared" si="58"/>
        <v>0</v>
      </c>
      <c r="HZ222" s="20">
        <f t="shared" si="58"/>
        <v>0</v>
      </c>
      <c r="IA222" s="20">
        <f t="shared" si="58"/>
        <v>0</v>
      </c>
    </row>
    <row r="223" spans="1:235" x14ac:dyDescent="0.2">
      <c r="A223">
        <v>6</v>
      </c>
      <c r="B223" t="s">
        <v>131</v>
      </c>
      <c r="D223" s="20" t="s">
        <v>131</v>
      </c>
      <c r="E223" s="20">
        <f t="shared" ref="E223:BP223" si="59">SUM(E142+E105+E70+E64+E60+E14)</f>
        <v>0</v>
      </c>
      <c r="F223" s="20">
        <f t="shared" si="59"/>
        <v>7</v>
      </c>
      <c r="G223" s="20">
        <f t="shared" si="59"/>
        <v>11</v>
      </c>
      <c r="H223" s="20">
        <f t="shared" si="59"/>
        <v>17</v>
      </c>
      <c r="I223" s="20">
        <f t="shared" si="59"/>
        <v>13</v>
      </c>
      <c r="J223" s="20">
        <f t="shared" si="59"/>
        <v>37</v>
      </c>
      <c r="K223" s="20">
        <f t="shared" si="59"/>
        <v>15</v>
      </c>
      <c r="L223" s="20">
        <f t="shared" si="59"/>
        <v>15</v>
      </c>
      <c r="M223" s="20">
        <f t="shared" si="59"/>
        <v>19</v>
      </c>
      <c r="N223" s="20">
        <f t="shared" si="59"/>
        <v>26</v>
      </c>
      <c r="O223" s="20">
        <f t="shared" si="59"/>
        <v>29</v>
      </c>
      <c r="P223" s="20">
        <f t="shared" si="59"/>
        <v>34</v>
      </c>
      <c r="Q223" s="20">
        <f t="shared" si="59"/>
        <v>32</v>
      </c>
      <c r="R223" s="20">
        <f t="shared" si="59"/>
        <v>43</v>
      </c>
      <c r="S223" s="20">
        <f t="shared" si="59"/>
        <v>23</v>
      </c>
      <c r="T223" s="20">
        <f t="shared" si="59"/>
        <v>21</v>
      </c>
      <c r="U223" s="20">
        <f t="shared" si="59"/>
        <v>50</v>
      </c>
      <c r="V223" s="20">
        <f t="shared" si="59"/>
        <v>64</v>
      </c>
      <c r="W223" s="20">
        <f t="shared" si="59"/>
        <v>84</v>
      </c>
      <c r="X223" s="20">
        <f t="shared" si="59"/>
        <v>85</v>
      </c>
      <c r="Y223" s="20">
        <f t="shared" si="59"/>
        <v>54</v>
      </c>
      <c r="Z223" s="20">
        <f t="shared" si="59"/>
        <v>63</v>
      </c>
      <c r="AA223" s="20">
        <f t="shared" si="59"/>
        <v>42</v>
      </c>
      <c r="AB223" s="20">
        <f t="shared" si="59"/>
        <v>78</v>
      </c>
      <c r="AC223" s="20">
        <f t="shared" si="59"/>
        <v>84</v>
      </c>
      <c r="AD223" s="20">
        <f t="shared" si="59"/>
        <v>55</v>
      </c>
      <c r="AE223" s="20">
        <f t="shared" si="59"/>
        <v>110</v>
      </c>
      <c r="AF223" s="20">
        <f t="shared" si="59"/>
        <v>114</v>
      </c>
      <c r="AG223" s="20">
        <f t="shared" si="59"/>
        <v>66</v>
      </c>
      <c r="AH223" s="20">
        <f t="shared" si="59"/>
        <v>75</v>
      </c>
      <c r="AI223" s="20">
        <f t="shared" si="59"/>
        <v>53</v>
      </c>
      <c r="AJ223" s="20">
        <f t="shared" si="59"/>
        <v>60</v>
      </c>
      <c r="AK223" s="20">
        <f t="shared" si="59"/>
        <v>39</v>
      </c>
      <c r="AL223" s="20">
        <f t="shared" si="59"/>
        <v>60</v>
      </c>
      <c r="AM223" s="20">
        <f t="shared" si="59"/>
        <v>82</v>
      </c>
      <c r="AN223" s="20">
        <f t="shared" si="59"/>
        <v>85</v>
      </c>
      <c r="AO223" s="20">
        <f t="shared" si="59"/>
        <v>32</v>
      </c>
      <c r="AP223" s="20">
        <f t="shared" si="59"/>
        <v>65</v>
      </c>
      <c r="AQ223" s="20">
        <f t="shared" si="59"/>
        <v>74</v>
      </c>
      <c r="AR223" s="20">
        <f t="shared" si="59"/>
        <v>61</v>
      </c>
      <c r="AS223" s="20">
        <f t="shared" si="59"/>
        <v>49</v>
      </c>
      <c r="AT223" s="20">
        <f t="shared" si="59"/>
        <v>64</v>
      </c>
      <c r="AU223" s="20">
        <f t="shared" si="59"/>
        <v>51</v>
      </c>
      <c r="AV223" s="20">
        <f t="shared" si="59"/>
        <v>45</v>
      </c>
      <c r="AW223" s="20">
        <f t="shared" si="59"/>
        <v>54</v>
      </c>
      <c r="AX223" s="20">
        <f t="shared" si="59"/>
        <v>60</v>
      </c>
      <c r="AY223" s="20">
        <f t="shared" si="59"/>
        <v>51</v>
      </c>
      <c r="AZ223" s="20">
        <f t="shared" si="59"/>
        <v>115</v>
      </c>
      <c r="BA223" s="20">
        <f t="shared" si="59"/>
        <v>92</v>
      </c>
      <c r="BB223" s="20">
        <f t="shared" si="59"/>
        <v>88</v>
      </c>
      <c r="BC223" s="20">
        <f t="shared" si="59"/>
        <v>115</v>
      </c>
      <c r="BD223" s="20">
        <f t="shared" si="59"/>
        <v>98</v>
      </c>
      <c r="BE223" s="20">
        <f t="shared" si="59"/>
        <v>116</v>
      </c>
      <c r="BF223" s="20">
        <f t="shared" si="59"/>
        <v>97</v>
      </c>
      <c r="BG223" s="20">
        <f t="shared" si="59"/>
        <v>84</v>
      </c>
      <c r="BH223" s="20">
        <f t="shared" si="59"/>
        <v>70</v>
      </c>
      <c r="BI223" s="20">
        <f t="shared" si="59"/>
        <v>82</v>
      </c>
      <c r="BJ223" s="20">
        <f t="shared" si="59"/>
        <v>76</v>
      </c>
      <c r="BK223" s="20">
        <f t="shared" si="59"/>
        <v>65</v>
      </c>
      <c r="BL223" s="20">
        <f t="shared" si="59"/>
        <v>63</v>
      </c>
      <c r="BM223" s="20">
        <f t="shared" si="59"/>
        <v>71</v>
      </c>
      <c r="BN223" s="20">
        <f t="shared" si="59"/>
        <v>99</v>
      </c>
      <c r="BO223" s="20">
        <f t="shared" si="59"/>
        <v>115</v>
      </c>
      <c r="BP223" s="20">
        <f t="shared" si="59"/>
        <v>139</v>
      </c>
      <c r="BQ223" s="20">
        <f t="shared" ref="BQ223:EB223" si="60">SUM(BQ142+BQ105+BQ70+BQ64+BQ60+BQ14)</f>
        <v>67</v>
      </c>
      <c r="BR223" s="20">
        <f t="shared" si="60"/>
        <v>105</v>
      </c>
      <c r="BS223" s="20">
        <f t="shared" si="60"/>
        <v>81</v>
      </c>
      <c r="BT223" s="20">
        <f t="shared" si="60"/>
        <v>59</v>
      </c>
      <c r="BU223" s="20">
        <f t="shared" si="60"/>
        <v>94</v>
      </c>
      <c r="BV223" s="20">
        <f t="shared" si="60"/>
        <v>94</v>
      </c>
      <c r="BW223" s="20">
        <f t="shared" si="60"/>
        <v>56</v>
      </c>
      <c r="BX223" s="20">
        <f t="shared" si="60"/>
        <v>112</v>
      </c>
      <c r="BY223" s="20">
        <f t="shared" si="60"/>
        <v>95</v>
      </c>
      <c r="BZ223" s="20">
        <f t="shared" si="60"/>
        <v>108</v>
      </c>
      <c r="CA223" s="20">
        <f t="shared" si="60"/>
        <v>79</v>
      </c>
      <c r="CB223" s="20">
        <f t="shared" si="60"/>
        <v>74</v>
      </c>
      <c r="CC223" s="20">
        <f t="shared" si="60"/>
        <v>44</v>
      </c>
      <c r="CD223" s="20">
        <f t="shared" si="60"/>
        <v>97</v>
      </c>
      <c r="CE223" s="20">
        <f t="shared" si="60"/>
        <v>51</v>
      </c>
      <c r="CF223" s="20">
        <f t="shared" si="60"/>
        <v>40</v>
      </c>
      <c r="CG223" s="20">
        <f t="shared" si="60"/>
        <v>55</v>
      </c>
      <c r="CH223" s="20">
        <f t="shared" si="60"/>
        <v>59</v>
      </c>
      <c r="CI223" s="20">
        <f t="shared" si="60"/>
        <v>98</v>
      </c>
      <c r="CJ223" s="20">
        <f t="shared" si="60"/>
        <v>81</v>
      </c>
      <c r="CK223" s="20">
        <f t="shared" si="60"/>
        <v>81</v>
      </c>
      <c r="CL223" s="20">
        <f t="shared" si="60"/>
        <v>66</v>
      </c>
      <c r="CM223" s="20">
        <f t="shared" si="60"/>
        <v>68</v>
      </c>
      <c r="CN223" s="20">
        <f t="shared" si="60"/>
        <v>101</v>
      </c>
      <c r="CO223" s="20">
        <f t="shared" si="60"/>
        <v>70</v>
      </c>
      <c r="CP223" s="20">
        <f t="shared" si="60"/>
        <v>24</v>
      </c>
      <c r="CQ223" s="20">
        <f t="shared" si="60"/>
        <v>77</v>
      </c>
      <c r="CR223" s="20">
        <f t="shared" si="60"/>
        <v>77</v>
      </c>
      <c r="CS223" s="20">
        <f t="shared" si="60"/>
        <v>51</v>
      </c>
      <c r="CT223" s="20">
        <f t="shared" si="60"/>
        <v>67</v>
      </c>
      <c r="CU223" s="20">
        <f t="shared" si="60"/>
        <v>88</v>
      </c>
      <c r="CV223" s="20">
        <f t="shared" si="60"/>
        <v>73</v>
      </c>
      <c r="CW223" s="20">
        <f t="shared" si="60"/>
        <v>99</v>
      </c>
      <c r="CX223" s="20">
        <f t="shared" si="60"/>
        <v>123</v>
      </c>
      <c r="CY223" s="20">
        <f t="shared" si="60"/>
        <v>79</v>
      </c>
      <c r="CZ223" s="20">
        <f t="shared" si="60"/>
        <v>69</v>
      </c>
      <c r="DA223" s="20">
        <f t="shared" si="60"/>
        <v>69</v>
      </c>
      <c r="DB223" s="20">
        <f t="shared" si="60"/>
        <v>71</v>
      </c>
      <c r="DC223" s="20">
        <f t="shared" si="60"/>
        <v>0</v>
      </c>
      <c r="DD223" s="20">
        <f t="shared" si="60"/>
        <v>0</v>
      </c>
      <c r="DE223" s="20">
        <f t="shared" si="60"/>
        <v>0</v>
      </c>
      <c r="DF223" s="20">
        <f t="shared" si="60"/>
        <v>0</v>
      </c>
      <c r="DG223" s="20">
        <f t="shared" si="60"/>
        <v>0</v>
      </c>
      <c r="DH223" s="20">
        <f t="shared" si="60"/>
        <v>0</v>
      </c>
      <c r="DI223" s="20">
        <f t="shared" si="60"/>
        <v>0</v>
      </c>
      <c r="DJ223" s="20">
        <f t="shared" si="60"/>
        <v>0</v>
      </c>
      <c r="DK223" s="20">
        <f t="shared" si="60"/>
        <v>0</v>
      </c>
      <c r="DL223" s="20">
        <f t="shared" si="60"/>
        <v>0</v>
      </c>
      <c r="DM223" s="20">
        <f t="shared" si="60"/>
        <v>0</v>
      </c>
      <c r="DN223" s="20">
        <f t="shared" si="60"/>
        <v>0</v>
      </c>
      <c r="DO223" s="20">
        <f t="shared" si="60"/>
        <v>0</v>
      </c>
      <c r="DP223" s="20">
        <f t="shared" si="60"/>
        <v>0</v>
      </c>
      <c r="DQ223" s="20">
        <f t="shared" si="60"/>
        <v>0</v>
      </c>
      <c r="DR223" s="20">
        <f t="shared" si="60"/>
        <v>0</v>
      </c>
      <c r="DS223" s="20">
        <f t="shared" si="60"/>
        <v>0</v>
      </c>
      <c r="DT223" s="20">
        <f t="shared" si="60"/>
        <v>0</v>
      </c>
      <c r="DU223" s="20">
        <f t="shared" si="60"/>
        <v>0</v>
      </c>
      <c r="DV223" s="20">
        <f t="shared" si="60"/>
        <v>0</v>
      </c>
      <c r="DW223" s="20">
        <f t="shared" si="60"/>
        <v>0</v>
      </c>
      <c r="DX223" s="20">
        <f t="shared" si="60"/>
        <v>0</v>
      </c>
      <c r="DY223" s="20">
        <f t="shared" si="60"/>
        <v>0</v>
      </c>
      <c r="DZ223" s="20">
        <f t="shared" si="60"/>
        <v>0</v>
      </c>
      <c r="EA223" s="20">
        <f t="shared" si="60"/>
        <v>0</v>
      </c>
      <c r="EB223" s="20">
        <f t="shared" si="60"/>
        <v>0</v>
      </c>
      <c r="EC223" s="20">
        <f t="shared" ref="EC223:GN223" si="61">SUM(EC142+EC105+EC70+EC64+EC60+EC14)</f>
        <v>0</v>
      </c>
      <c r="ED223" s="20">
        <f t="shared" si="61"/>
        <v>0</v>
      </c>
      <c r="EE223" s="20">
        <f t="shared" si="61"/>
        <v>0</v>
      </c>
      <c r="EF223" s="20">
        <f t="shared" si="61"/>
        <v>0</v>
      </c>
      <c r="EG223" s="20">
        <f t="shared" si="61"/>
        <v>0</v>
      </c>
      <c r="EH223" s="20">
        <f t="shared" si="61"/>
        <v>0</v>
      </c>
      <c r="EI223" s="20">
        <f t="shared" si="61"/>
        <v>0</v>
      </c>
      <c r="EJ223" s="20">
        <f t="shared" si="61"/>
        <v>0</v>
      </c>
      <c r="EK223" s="20">
        <f t="shared" si="61"/>
        <v>0</v>
      </c>
      <c r="EL223" s="20">
        <f t="shared" si="61"/>
        <v>0</v>
      </c>
      <c r="EM223" s="20">
        <f t="shared" si="61"/>
        <v>0</v>
      </c>
      <c r="EN223" s="20">
        <f t="shared" si="61"/>
        <v>0</v>
      </c>
      <c r="EO223" s="20">
        <f t="shared" si="61"/>
        <v>0</v>
      </c>
      <c r="EP223" s="20">
        <f t="shared" si="61"/>
        <v>0</v>
      </c>
      <c r="EQ223" s="20">
        <f t="shared" si="61"/>
        <v>0</v>
      </c>
      <c r="ER223" s="20">
        <f t="shared" si="61"/>
        <v>0</v>
      </c>
      <c r="ES223" s="20">
        <f t="shared" si="61"/>
        <v>0</v>
      </c>
      <c r="ET223" s="20">
        <f t="shared" si="61"/>
        <v>0</v>
      </c>
      <c r="EU223" s="20">
        <f t="shared" si="61"/>
        <v>0</v>
      </c>
      <c r="EV223" s="20">
        <f t="shared" si="61"/>
        <v>0</v>
      </c>
      <c r="EW223" s="20">
        <f t="shared" si="61"/>
        <v>0</v>
      </c>
      <c r="EX223" s="20">
        <f t="shared" si="61"/>
        <v>0</v>
      </c>
      <c r="EY223" s="20">
        <f t="shared" si="61"/>
        <v>0</v>
      </c>
      <c r="EZ223" s="20">
        <f t="shared" si="61"/>
        <v>0</v>
      </c>
      <c r="FA223" s="20">
        <f t="shared" si="61"/>
        <v>0</v>
      </c>
      <c r="FB223" s="20">
        <f t="shared" si="61"/>
        <v>0</v>
      </c>
      <c r="FC223" s="20">
        <f t="shared" si="61"/>
        <v>0</v>
      </c>
      <c r="FD223" s="20">
        <f t="shared" si="61"/>
        <v>0</v>
      </c>
      <c r="FE223" s="20">
        <f t="shared" si="61"/>
        <v>0</v>
      </c>
      <c r="FF223" s="20">
        <f t="shared" si="61"/>
        <v>0</v>
      </c>
      <c r="FG223" s="20">
        <f t="shared" si="61"/>
        <v>0</v>
      </c>
      <c r="FH223" s="20">
        <f t="shared" si="61"/>
        <v>0</v>
      </c>
      <c r="FI223" s="20">
        <f t="shared" si="61"/>
        <v>0</v>
      </c>
      <c r="FJ223" s="20">
        <f t="shared" si="61"/>
        <v>0</v>
      </c>
      <c r="FK223" s="20">
        <f t="shared" si="61"/>
        <v>0</v>
      </c>
      <c r="FL223" s="20">
        <f t="shared" si="61"/>
        <v>0</v>
      </c>
      <c r="FM223" s="20">
        <f t="shared" si="61"/>
        <v>0</v>
      </c>
      <c r="FN223" s="20">
        <f t="shared" si="61"/>
        <v>0</v>
      </c>
      <c r="FO223" s="20">
        <f t="shared" si="61"/>
        <v>0</v>
      </c>
      <c r="FP223" s="20">
        <f t="shared" si="61"/>
        <v>0</v>
      </c>
      <c r="FQ223" s="20">
        <f t="shared" si="61"/>
        <v>0</v>
      </c>
      <c r="FR223" s="20">
        <f t="shared" si="61"/>
        <v>0</v>
      </c>
      <c r="FS223" s="20">
        <f t="shared" si="61"/>
        <v>0</v>
      </c>
      <c r="FT223" s="20">
        <f t="shared" si="61"/>
        <v>0</v>
      </c>
      <c r="FU223" s="20">
        <f t="shared" si="61"/>
        <v>0</v>
      </c>
      <c r="FV223" s="20">
        <f t="shared" si="61"/>
        <v>0</v>
      </c>
      <c r="FW223" s="20">
        <f t="shared" si="61"/>
        <v>0</v>
      </c>
      <c r="FX223" s="20">
        <f t="shared" si="61"/>
        <v>0</v>
      </c>
      <c r="FY223" s="20">
        <f t="shared" si="61"/>
        <v>0</v>
      </c>
      <c r="FZ223" s="20">
        <f t="shared" si="61"/>
        <v>0</v>
      </c>
      <c r="GA223" s="20">
        <f t="shared" si="61"/>
        <v>0</v>
      </c>
      <c r="GB223" s="20">
        <f t="shared" si="61"/>
        <v>0</v>
      </c>
      <c r="GC223" s="20">
        <f t="shared" si="61"/>
        <v>0</v>
      </c>
      <c r="GD223" s="20">
        <f t="shared" si="61"/>
        <v>0</v>
      </c>
      <c r="GE223" s="20">
        <f t="shared" si="61"/>
        <v>0</v>
      </c>
      <c r="GF223" s="20">
        <f t="shared" si="61"/>
        <v>0</v>
      </c>
      <c r="GG223" s="20">
        <f t="shared" si="61"/>
        <v>0</v>
      </c>
      <c r="GH223" s="20">
        <f t="shared" si="61"/>
        <v>0</v>
      </c>
      <c r="GI223" s="20">
        <f t="shared" si="61"/>
        <v>0</v>
      </c>
      <c r="GJ223" s="20">
        <f t="shared" si="61"/>
        <v>0</v>
      </c>
      <c r="GK223" s="20">
        <f t="shared" si="61"/>
        <v>0</v>
      </c>
      <c r="GL223" s="20">
        <f t="shared" si="61"/>
        <v>0</v>
      </c>
      <c r="GM223" s="20">
        <f t="shared" si="61"/>
        <v>0</v>
      </c>
      <c r="GN223" s="20">
        <f t="shared" si="61"/>
        <v>0</v>
      </c>
      <c r="GO223" s="20">
        <f t="shared" ref="GO223:IA223" si="62">SUM(GO142+GO105+GO70+GO64+GO60+GO14)</f>
        <v>0</v>
      </c>
      <c r="GP223" s="20">
        <f t="shared" si="62"/>
        <v>0</v>
      </c>
      <c r="GQ223" s="20">
        <f t="shared" si="62"/>
        <v>0</v>
      </c>
      <c r="GR223" s="20">
        <f t="shared" si="62"/>
        <v>0</v>
      </c>
      <c r="GS223" s="20">
        <f t="shared" si="62"/>
        <v>0</v>
      </c>
      <c r="GT223" s="20">
        <f t="shared" si="62"/>
        <v>0</v>
      </c>
      <c r="GU223" s="20">
        <f t="shared" si="62"/>
        <v>0</v>
      </c>
      <c r="GV223" s="20">
        <f t="shared" si="62"/>
        <v>0</v>
      </c>
      <c r="GW223" s="20">
        <f t="shared" si="62"/>
        <v>0</v>
      </c>
      <c r="GX223" s="20">
        <f t="shared" si="62"/>
        <v>0</v>
      </c>
      <c r="GY223" s="20">
        <f t="shared" si="62"/>
        <v>0</v>
      </c>
      <c r="GZ223" s="20">
        <f t="shared" si="62"/>
        <v>0</v>
      </c>
      <c r="HA223" s="20">
        <f t="shared" si="62"/>
        <v>0</v>
      </c>
      <c r="HB223" s="20">
        <f t="shared" si="62"/>
        <v>0</v>
      </c>
      <c r="HC223" s="20">
        <f t="shared" si="62"/>
        <v>0</v>
      </c>
      <c r="HD223" s="20">
        <f t="shared" si="62"/>
        <v>0</v>
      </c>
      <c r="HE223" s="20">
        <f t="shared" si="62"/>
        <v>0</v>
      </c>
      <c r="HF223" s="20">
        <f t="shared" si="62"/>
        <v>0</v>
      </c>
      <c r="HG223" s="20">
        <f t="shared" si="62"/>
        <v>0</v>
      </c>
      <c r="HH223" s="20">
        <f t="shared" si="62"/>
        <v>0</v>
      </c>
      <c r="HI223" s="20">
        <f t="shared" si="62"/>
        <v>0</v>
      </c>
      <c r="HJ223" s="20">
        <f t="shared" si="62"/>
        <v>0</v>
      </c>
      <c r="HK223" s="20">
        <f t="shared" si="62"/>
        <v>0</v>
      </c>
      <c r="HL223" s="20">
        <f t="shared" si="62"/>
        <v>0</v>
      </c>
      <c r="HM223" s="20">
        <f t="shared" si="62"/>
        <v>0</v>
      </c>
      <c r="HN223" s="20">
        <f t="shared" si="62"/>
        <v>0</v>
      </c>
      <c r="HO223" s="20">
        <f t="shared" si="62"/>
        <v>0</v>
      </c>
      <c r="HP223" s="20">
        <f t="shared" si="62"/>
        <v>0</v>
      </c>
      <c r="HQ223" s="20">
        <f t="shared" si="62"/>
        <v>0</v>
      </c>
      <c r="HR223" s="20">
        <f t="shared" si="62"/>
        <v>0</v>
      </c>
      <c r="HS223" s="20">
        <f t="shared" si="62"/>
        <v>0</v>
      </c>
      <c r="HT223" s="20">
        <f t="shared" si="62"/>
        <v>0</v>
      </c>
      <c r="HU223" s="20">
        <f t="shared" si="62"/>
        <v>0</v>
      </c>
      <c r="HV223" s="20">
        <f t="shared" si="62"/>
        <v>0</v>
      </c>
      <c r="HW223" s="20">
        <f t="shared" si="62"/>
        <v>0</v>
      </c>
      <c r="HX223" s="20">
        <f t="shared" si="62"/>
        <v>0</v>
      </c>
      <c r="HY223" s="20">
        <f t="shared" si="62"/>
        <v>0</v>
      </c>
      <c r="HZ223" s="20">
        <f t="shared" si="62"/>
        <v>0</v>
      </c>
      <c r="IA223" s="20">
        <f t="shared" si="62"/>
        <v>0</v>
      </c>
    </row>
    <row r="224" spans="1:235" x14ac:dyDescent="0.2">
      <c r="A224">
        <v>7</v>
      </c>
      <c r="B224" t="s">
        <v>132</v>
      </c>
      <c r="D224" s="20" t="s">
        <v>132</v>
      </c>
      <c r="E224" s="20">
        <f t="shared" ref="E224:BP224" si="63">SUM(E182+E120+E147+E139+E124+E123+E104+E85+E61+E57+E52+E23)</f>
        <v>0</v>
      </c>
      <c r="F224" s="20">
        <f t="shared" si="63"/>
        <v>7</v>
      </c>
      <c r="G224" s="20">
        <f t="shared" si="63"/>
        <v>59</v>
      </c>
      <c r="H224" s="20">
        <f t="shared" si="63"/>
        <v>12</v>
      </c>
      <c r="I224" s="20">
        <f t="shared" si="63"/>
        <v>36</v>
      </c>
      <c r="J224" s="20">
        <f t="shared" si="63"/>
        <v>31</v>
      </c>
      <c r="K224" s="20">
        <f t="shared" si="63"/>
        <v>24</v>
      </c>
      <c r="L224" s="20">
        <f t="shared" si="63"/>
        <v>27</v>
      </c>
      <c r="M224" s="20">
        <f t="shared" si="63"/>
        <v>29</v>
      </c>
      <c r="N224" s="20">
        <f t="shared" si="63"/>
        <v>60</v>
      </c>
      <c r="O224" s="20">
        <f t="shared" si="63"/>
        <v>36</v>
      </c>
      <c r="P224" s="20">
        <f t="shared" si="63"/>
        <v>10</v>
      </c>
      <c r="Q224" s="20">
        <f t="shared" si="63"/>
        <v>29</v>
      </c>
      <c r="R224" s="20">
        <f t="shared" si="63"/>
        <v>14</v>
      </c>
      <c r="S224" s="20">
        <f t="shared" si="63"/>
        <v>42</v>
      </c>
      <c r="T224" s="20">
        <f t="shared" si="63"/>
        <v>22</v>
      </c>
      <c r="U224" s="20">
        <f t="shared" si="63"/>
        <v>27</v>
      </c>
      <c r="V224" s="20">
        <f t="shared" si="63"/>
        <v>10</v>
      </c>
      <c r="W224" s="20">
        <f t="shared" si="63"/>
        <v>47</v>
      </c>
      <c r="X224" s="20">
        <f t="shared" si="63"/>
        <v>48</v>
      </c>
      <c r="Y224" s="20">
        <f t="shared" si="63"/>
        <v>36</v>
      </c>
      <c r="Z224" s="20">
        <f t="shared" si="63"/>
        <v>24</v>
      </c>
      <c r="AA224" s="20">
        <f t="shared" si="63"/>
        <v>33</v>
      </c>
      <c r="AB224" s="20">
        <f t="shared" si="63"/>
        <v>48</v>
      </c>
      <c r="AC224" s="20">
        <f t="shared" si="63"/>
        <v>64</v>
      </c>
      <c r="AD224" s="20">
        <f t="shared" si="63"/>
        <v>44</v>
      </c>
      <c r="AE224" s="20">
        <f t="shared" si="63"/>
        <v>30</v>
      </c>
      <c r="AF224" s="20">
        <f t="shared" si="63"/>
        <v>61</v>
      </c>
      <c r="AG224" s="20">
        <f t="shared" si="63"/>
        <v>52</v>
      </c>
      <c r="AH224" s="20">
        <f t="shared" si="63"/>
        <v>97</v>
      </c>
      <c r="AI224" s="20">
        <f t="shared" si="63"/>
        <v>103</v>
      </c>
      <c r="AJ224" s="20">
        <f t="shared" si="63"/>
        <v>117</v>
      </c>
      <c r="AK224" s="20">
        <f t="shared" si="63"/>
        <v>81</v>
      </c>
      <c r="AL224" s="20">
        <f t="shared" si="63"/>
        <v>79</v>
      </c>
      <c r="AM224" s="20">
        <f t="shared" si="63"/>
        <v>132</v>
      </c>
      <c r="AN224" s="20">
        <f t="shared" si="63"/>
        <v>98</v>
      </c>
      <c r="AO224" s="20">
        <f t="shared" si="63"/>
        <v>96</v>
      </c>
      <c r="AP224" s="20">
        <f t="shared" si="63"/>
        <v>91</v>
      </c>
      <c r="AQ224" s="20">
        <f t="shared" si="63"/>
        <v>151</v>
      </c>
      <c r="AR224" s="20">
        <f t="shared" si="63"/>
        <v>73</v>
      </c>
      <c r="AS224" s="20">
        <f t="shared" si="63"/>
        <v>60</v>
      </c>
      <c r="AT224" s="20">
        <f t="shared" si="63"/>
        <v>88</v>
      </c>
      <c r="AU224" s="20">
        <f t="shared" si="63"/>
        <v>47</v>
      </c>
      <c r="AV224" s="20">
        <f t="shared" si="63"/>
        <v>140</v>
      </c>
      <c r="AW224" s="20">
        <f t="shared" si="63"/>
        <v>118</v>
      </c>
      <c r="AX224" s="20">
        <f t="shared" si="63"/>
        <v>62</v>
      </c>
      <c r="AY224" s="20">
        <f t="shared" si="63"/>
        <v>40</v>
      </c>
      <c r="AZ224" s="20">
        <f t="shared" si="63"/>
        <v>85</v>
      </c>
      <c r="BA224" s="20">
        <f t="shared" si="63"/>
        <v>95</v>
      </c>
      <c r="BB224" s="20">
        <f t="shared" si="63"/>
        <v>103</v>
      </c>
      <c r="BC224" s="20">
        <f t="shared" si="63"/>
        <v>120</v>
      </c>
      <c r="BD224" s="20">
        <f t="shared" si="63"/>
        <v>151</v>
      </c>
      <c r="BE224" s="20">
        <f t="shared" si="63"/>
        <v>150</v>
      </c>
      <c r="BF224" s="20">
        <f t="shared" si="63"/>
        <v>111</v>
      </c>
      <c r="BG224" s="20">
        <f t="shared" si="63"/>
        <v>114</v>
      </c>
      <c r="BH224" s="20">
        <f t="shared" si="63"/>
        <v>145</v>
      </c>
      <c r="BI224" s="20">
        <f t="shared" si="63"/>
        <v>147</v>
      </c>
      <c r="BJ224" s="20">
        <f t="shared" si="63"/>
        <v>140</v>
      </c>
      <c r="BK224" s="20">
        <f t="shared" si="63"/>
        <v>143</v>
      </c>
      <c r="BL224" s="20">
        <f t="shared" si="63"/>
        <v>178</v>
      </c>
      <c r="BM224" s="20">
        <f t="shared" si="63"/>
        <v>196</v>
      </c>
      <c r="BN224" s="20">
        <f t="shared" si="63"/>
        <v>221</v>
      </c>
      <c r="BO224" s="20">
        <f t="shared" si="63"/>
        <v>165</v>
      </c>
      <c r="BP224" s="20">
        <f t="shared" si="63"/>
        <v>155</v>
      </c>
      <c r="BQ224" s="20">
        <f t="shared" ref="BQ224:EB224" si="64">SUM(BQ182+BQ120+BQ147+BQ139+BQ124+BQ123+BQ104+BQ85+BQ61+BQ57+BQ52+BQ23)</f>
        <v>152</v>
      </c>
      <c r="BR224" s="20">
        <f t="shared" si="64"/>
        <v>189</v>
      </c>
      <c r="BS224" s="20">
        <f t="shared" si="64"/>
        <v>140</v>
      </c>
      <c r="BT224" s="20">
        <f t="shared" si="64"/>
        <v>152</v>
      </c>
      <c r="BU224" s="20">
        <f t="shared" si="64"/>
        <v>131</v>
      </c>
      <c r="BV224" s="20">
        <f t="shared" si="64"/>
        <v>133</v>
      </c>
      <c r="BW224" s="20">
        <f t="shared" si="64"/>
        <v>146</v>
      </c>
      <c r="BX224" s="20">
        <f t="shared" si="64"/>
        <v>135</v>
      </c>
      <c r="BY224" s="20">
        <f t="shared" si="64"/>
        <v>161</v>
      </c>
      <c r="BZ224" s="20">
        <f t="shared" si="64"/>
        <v>351</v>
      </c>
      <c r="CA224" s="20">
        <f t="shared" si="64"/>
        <v>376</v>
      </c>
      <c r="CB224" s="20">
        <f t="shared" si="64"/>
        <v>322</v>
      </c>
      <c r="CC224" s="20">
        <f t="shared" si="64"/>
        <v>273</v>
      </c>
      <c r="CD224" s="20">
        <f t="shared" si="64"/>
        <v>339</v>
      </c>
      <c r="CE224" s="20">
        <f t="shared" si="64"/>
        <v>218</v>
      </c>
      <c r="CF224" s="20">
        <f t="shared" si="64"/>
        <v>143</v>
      </c>
      <c r="CG224" s="20">
        <f t="shared" si="64"/>
        <v>166</v>
      </c>
      <c r="CH224" s="20">
        <f t="shared" si="64"/>
        <v>167</v>
      </c>
      <c r="CI224" s="20">
        <f t="shared" si="64"/>
        <v>181</v>
      </c>
      <c r="CJ224" s="20">
        <f t="shared" si="64"/>
        <v>219</v>
      </c>
      <c r="CK224" s="20">
        <f t="shared" si="64"/>
        <v>268</v>
      </c>
      <c r="CL224" s="20">
        <f t="shared" si="64"/>
        <v>300</v>
      </c>
      <c r="CM224" s="20">
        <f t="shared" si="64"/>
        <v>337</v>
      </c>
      <c r="CN224" s="20">
        <f t="shared" si="64"/>
        <v>392</v>
      </c>
      <c r="CO224" s="20">
        <f t="shared" si="64"/>
        <v>293</v>
      </c>
      <c r="CP224" s="20">
        <f t="shared" si="64"/>
        <v>315</v>
      </c>
      <c r="CQ224" s="20">
        <f t="shared" si="64"/>
        <v>244</v>
      </c>
      <c r="CR224" s="20">
        <f t="shared" si="64"/>
        <v>196</v>
      </c>
      <c r="CS224" s="20">
        <f t="shared" si="64"/>
        <v>172</v>
      </c>
      <c r="CT224" s="20">
        <f t="shared" si="64"/>
        <v>228</v>
      </c>
      <c r="CU224" s="20">
        <f t="shared" si="64"/>
        <v>229</v>
      </c>
      <c r="CV224" s="20">
        <f t="shared" si="64"/>
        <v>203</v>
      </c>
      <c r="CW224" s="20">
        <f t="shared" si="64"/>
        <v>246</v>
      </c>
      <c r="CX224" s="20">
        <f t="shared" si="64"/>
        <v>286</v>
      </c>
      <c r="CY224" s="20">
        <f t="shared" si="64"/>
        <v>238</v>
      </c>
      <c r="CZ224" s="20">
        <f t="shared" si="64"/>
        <v>283</v>
      </c>
      <c r="DA224" s="20">
        <f t="shared" si="64"/>
        <v>159</v>
      </c>
      <c r="DB224" s="20">
        <f t="shared" si="64"/>
        <v>231</v>
      </c>
      <c r="DC224" s="20">
        <f t="shared" si="64"/>
        <v>0</v>
      </c>
      <c r="DD224" s="20">
        <f t="shared" si="64"/>
        <v>0</v>
      </c>
      <c r="DE224" s="20">
        <f t="shared" si="64"/>
        <v>0</v>
      </c>
      <c r="DF224" s="20">
        <f t="shared" si="64"/>
        <v>0</v>
      </c>
      <c r="DG224" s="20">
        <f t="shared" si="64"/>
        <v>0</v>
      </c>
      <c r="DH224" s="20">
        <f t="shared" si="64"/>
        <v>0</v>
      </c>
      <c r="DI224" s="20">
        <f t="shared" si="64"/>
        <v>0</v>
      </c>
      <c r="DJ224" s="20">
        <f t="shared" si="64"/>
        <v>0</v>
      </c>
      <c r="DK224" s="20">
        <f t="shared" si="64"/>
        <v>0</v>
      </c>
      <c r="DL224" s="20">
        <f t="shared" si="64"/>
        <v>0</v>
      </c>
      <c r="DM224" s="20">
        <f t="shared" si="64"/>
        <v>0</v>
      </c>
      <c r="DN224" s="20">
        <f t="shared" si="64"/>
        <v>0</v>
      </c>
      <c r="DO224" s="20">
        <f t="shared" si="64"/>
        <v>0</v>
      </c>
      <c r="DP224" s="20">
        <f t="shared" si="64"/>
        <v>0</v>
      </c>
      <c r="DQ224" s="20">
        <f t="shared" si="64"/>
        <v>0</v>
      </c>
      <c r="DR224" s="20">
        <f t="shared" si="64"/>
        <v>0</v>
      </c>
      <c r="DS224" s="20">
        <f t="shared" si="64"/>
        <v>0</v>
      </c>
      <c r="DT224" s="20">
        <f t="shared" si="64"/>
        <v>0</v>
      </c>
      <c r="DU224" s="20">
        <f t="shared" si="64"/>
        <v>0</v>
      </c>
      <c r="DV224" s="20">
        <f t="shared" si="64"/>
        <v>0</v>
      </c>
      <c r="DW224" s="20">
        <f t="shared" si="64"/>
        <v>0</v>
      </c>
      <c r="DX224" s="20">
        <f t="shared" si="64"/>
        <v>0</v>
      </c>
      <c r="DY224" s="20">
        <f t="shared" si="64"/>
        <v>0</v>
      </c>
      <c r="DZ224" s="20">
        <f t="shared" si="64"/>
        <v>0</v>
      </c>
      <c r="EA224" s="20">
        <f t="shared" si="64"/>
        <v>0</v>
      </c>
      <c r="EB224" s="20">
        <f t="shared" si="64"/>
        <v>0</v>
      </c>
      <c r="EC224" s="20">
        <f t="shared" ref="EC224:GN224" si="65">SUM(EC182+EC120+EC147+EC139+EC124+EC123+EC104+EC85+EC61+EC57+EC52+EC23)</f>
        <v>0</v>
      </c>
      <c r="ED224" s="20">
        <f t="shared" si="65"/>
        <v>0</v>
      </c>
      <c r="EE224" s="20">
        <f t="shared" si="65"/>
        <v>0</v>
      </c>
      <c r="EF224" s="20">
        <f t="shared" si="65"/>
        <v>0</v>
      </c>
      <c r="EG224" s="20">
        <f t="shared" si="65"/>
        <v>0</v>
      </c>
      <c r="EH224" s="20">
        <f t="shared" si="65"/>
        <v>0</v>
      </c>
      <c r="EI224" s="20">
        <f t="shared" si="65"/>
        <v>0</v>
      </c>
      <c r="EJ224" s="20">
        <f t="shared" si="65"/>
        <v>0</v>
      </c>
      <c r="EK224" s="20">
        <f t="shared" si="65"/>
        <v>0</v>
      </c>
      <c r="EL224" s="20">
        <f t="shared" si="65"/>
        <v>0</v>
      </c>
      <c r="EM224" s="20">
        <f t="shared" si="65"/>
        <v>0</v>
      </c>
      <c r="EN224" s="20">
        <f t="shared" si="65"/>
        <v>0</v>
      </c>
      <c r="EO224" s="20">
        <f t="shared" si="65"/>
        <v>0</v>
      </c>
      <c r="EP224" s="20">
        <f t="shared" si="65"/>
        <v>0</v>
      </c>
      <c r="EQ224" s="20">
        <f t="shared" si="65"/>
        <v>0</v>
      </c>
      <c r="ER224" s="20">
        <f t="shared" si="65"/>
        <v>0</v>
      </c>
      <c r="ES224" s="20">
        <f t="shared" si="65"/>
        <v>0</v>
      </c>
      <c r="ET224" s="20">
        <f t="shared" si="65"/>
        <v>0</v>
      </c>
      <c r="EU224" s="20">
        <f t="shared" si="65"/>
        <v>0</v>
      </c>
      <c r="EV224" s="20">
        <f t="shared" si="65"/>
        <v>0</v>
      </c>
      <c r="EW224" s="20">
        <f t="shared" si="65"/>
        <v>0</v>
      </c>
      <c r="EX224" s="20">
        <f t="shared" si="65"/>
        <v>0</v>
      </c>
      <c r="EY224" s="20">
        <f t="shared" si="65"/>
        <v>0</v>
      </c>
      <c r="EZ224" s="20">
        <f t="shared" si="65"/>
        <v>0</v>
      </c>
      <c r="FA224" s="20">
        <f t="shared" si="65"/>
        <v>0</v>
      </c>
      <c r="FB224" s="20">
        <f t="shared" si="65"/>
        <v>0</v>
      </c>
      <c r="FC224" s="20">
        <f t="shared" si="65"/>
        <v>0</v>
      </c>
      <c r="FD224" s="20">
        <f t="shared" si="65"/>
        <v>0</v>
      </c>
      <c r="FE224" s="20">
        <f t="shared" si="65"/>
        <v>0</v>
      </c>
      <c r="FF224" s="20">
        <f t="shared" si="65"/>
        <v>0</v>
      </c>
      <c r="FG224" s="20">
        <f t="shared" si="65"/>
        <v>0</v>
      </c>
      <c r="FH224" s="20">
        <f t="shared" si="65"/>
        <v>0</v>
      </c>
      <c r="FI224" s="20">
        <f t="shared" si="65"/>
        <v>0</v>
      </c>
      <c r="FJ224" s="20">
        <f t="shared" si="65"/>
        <v>0</v>
      </c>
      <c r="FK224" s="20">
        <f t="shared" si="65"/>
        <v>0</v>
      </c>
      <c r="FL224" s="20">
        <f t="shared" si="65"/>
        <v>0</v>
      </c>
      <c r="FM224" s="20">
        <f t="shared" si="65"/>
        <v>0</v>
      </c>
      <c r="FN224" s="20">
        <f t="shared" si="65"/>
        <v>0</v>
      </c>
      <c r="FO224" s="20">
        <f t="shared" si="65"/>
        <v>0</v>
      </c>
      <c r="FP224" s="20">
        <f t="shared" si="65"/>
        <v>0</v>
      </c>
      <c r="FQ224" s="20">
        <f t="shared" si="65"/>
        <v>0</v>
      </c>
      <c r="FR224" s="20">
        <f t="shared" si="65"/>
        <v>0</v>
      </c>
      <c r="FS224" s="20">
        <f t="shared" si="65"/>
        <v>0</v>
      </c>
      <c r="FT224" s="20">
        <f t="shared" si="65"/>
        <v>0</v>
      </c>
      <c r="FU224" s="20">
        <f t="shared" si="65"/>
        <v>0</v>
      </c>
      <c r="FV224" s="20">
        <f t="shared" si="65"/>
        <v>0</v>
      </c>
      <c r="FW224" s="20">
        <f t="shared" si="65"/>
        <v>0</v>
      </c>
      <c r="FX224" s="20">
        <f t="shared" si="65"/>
        <v>0</v>
      </c>
      <c r="FY224" s="20">
        <f t="shared" si="65"/>
        <v>0</v>
      </c>
      <c r="FZ224" s="20">
        <f t="shared" si="65"/>
        <v>0</v>
      </c>
      <c r="GA224" s="20">
        <f t="shared" si="65"/>
        <v>0</v>
      </c>
      <c r="GB224" s="20">
        <f t="shared" si="65"/>
        <v>0</v>
      </c>
      <c r="GC224" s="20">
        <f t="shared" si="65"/>
        <v>0</v>
      </c>
      <c r="GD224" s="20">
        <f t="shared" si="65"/>
        <v>0</v>
      </c>
      <c r="GE224" s="20">
        <f t="shared" si="65"/>
        <v>0</v>
      </c>
      <c r="GF224" s="20">
        <f t="shared" si="65"/>
        <v>0</v>
      </c>
      <c r="GG224" s="20">
        <f t="shared" si="65"/>
        <v>0</v>
      </c>
      <c r="GH224" s="20">
        <f t="shared" si="65"/>
        <v>0</v>
      </c>
      <c r="GI224" s="20">
        <f t="shared" si="65"/>
        <v>0</v>
      </c>
      <c r="GJ224" s="20">
        <f t="shared" si="65"/>
        <v>0</v>
      </c>
      <c r="GK224" s="20">
        <f t="shared" si="65"/>
        <v>0</v>
      </c>
      <c r="GL224" s="20">
        <f t="shared" si="65"/>
        <v>0</v>
      </c>
      <c r="GM224" s="20">
        <f t="shared" si="65"/>
        <v>0</v>
      </c>
      <c r="GN224" s="20">
        <f t="shared" si="65"/>
        <v>0</v>
      </c>
      <c r="GO224" s="20">
        <f t="shared" ref="GO224:IA224" si="66">SUM(GO182+GO120+GO147+GO139+GO124+GO123+GO104+GO85+GO61+GO57+GO52+GO23)</f>
        <v>0</v>
      </c>
      <c r="GP224" s="20">
        <f t="shared" si="66"/>
        <v>0</v>
      </c>
      <c r="GQ224" s="20">
        <f t="shared" si="66"/>
        <v>0</v>
      </c>
      <c r="GR224" s="20">
        <f t="shared" si="66"/>
        <v>0</v>
      </c>
      <c r="GS224" s="20">
        <f t="shared" si="66"/>
        <v>0</v>
      </c>
      <c r="GT224" s="20">
        <f t="shared" si="66"/>
        <v>0</v>
      </c>
      <c r="GU224" s="20">
        <f t="shared" si="66"/>
        <v>0</v>
      </c>
      <c r="GV224" s="20">
        <f t="shared" si="66"/>
        <v>0</v>
      </c>
      <c r="GW224" s="20">
        <f t="shared" si="66"/>
        <v>0</v>
      </c>
      <c r="GX224" s="20">
        <f t="shared" si="66"/>
        <v>0</v>
      </c>
      <c r="GY224" s="20">
        <f t="shared" si="66"/>
        <v>0</v>
      </c>
      <c r="GZ224" s="20">
        <f t="shared" si="66"/>
        <v>0</v>
      </c>
      <c r="HA224" s="20">
        <f t="shared" si="66"/>
        <v>0</v>
      </c>
      <c r="HB224" s="20">
        <f t="shared" si="66"/>
        <v>0</v>
      </c>
      <c r="HC224" s="20">
        <f t="shared" si="66"/>
        <v>0</v>
      </c>
      <c r="HD224" s="20">
        <f t="shared" si="66"/>
        <v>0</v>
      </c>
      <c r="HE224" s="20">
        <f t="shared" si="66"/>
        <v>0</v>
      </c>
      <c r="HF224" s="20">
        <f t="shared" si="66"/>
        <v>0</v>
      </c>
      <c r="HG224" s="20">
        <f t="shared" si="66"/>
        <v>0</v>
      </c>
      <c r="HH224" s="20">
        <f t="shared" si="66"/>
        <v>0</v>
      </c>
      <c r="HI224" s="20">
        <f t="shared" si="66"/>
        <v>0</v>
      </c>
      <c r="HJ224" s="20">
        <f t="shared" si="66"/>
        <v>0</v>
      </c>
      <c r="HK224" s="20">
        <f t="shared" si="66"/>
        <v>0</v>
      </c>
      <c r="HL224" s="20">
        <f t="shared" si="66"/>
        <v>0</v>
      </c>
      <c r="HM224" s="20">
        <f t="shared" si="66"/>
        <v>0</v>
      </c>
      <c r="HN224" s="20">
        <f t="shared" si="66"/>
        <v>0</v>
      </c>
      <c r="HO224" s="20">
        <f t="shared" si="66"/>
        <v>0</v>
      </c>
      <c r="HP224" s="20">
        <f t="shared" si="66"/>
        <v>0</v>
      </c>
      <c r="HQ224" s="20">
        <f t="shared" si="66"/>
        <v>0</v>
      </c>
      <c r="HR224" s="20">
        <f t="shared" si="66"/>
        <v>0</v>
      </c>
      <c r="HS224" s="20">
        <f t="shared" si="66"/>
        <v>0</v>
      </c>
      <c r="HT224" s="20">
        <f t="shared" si="66"/>
        <v>0</v>
      </c>
      <c r="HU224" s="20">
        <f t="shared" si="66"/>
        <v>0</v>
      </c>
      <c r="HV224" s="20">
        <f t="shared" si="66"/>
        <v>0</v>
      </c>
      <c r="HW224" s="20">
        <f t="shared" si="66"/>
        <v>0</v>
      </c>
      <c r="HX224" s="20">
        <f t="shared" si="66"/>
        <v>0</v>
      </c>
      <c r="HY224" s="20">
        <f t="shared" si="66"/>
        <v>0</v>
      </c>
      <c r="HZ224" s="20">
        <f t="shared" si="66"/>
        <v>0</v>
      </c>
      <c r="IA224" s="20">
        <f t="shared" si="66"/>
        <v>0</v>
      </c>
    </row>
    <row r="225" spans="1:235" x14ac:dyDescent="0.2">
      <c r="A225">
        <v>8</v>
      </c>
      <c r="B225" t="s">
        <v>133</v>
      </c>
      <c r="D225" s="20" t="s">
        <v>133</v>
      </c>
      <c r="E225" s="20">
        <f t="shared" ref="E225:BP225" si="67">SUM(+E162+E141+E81+E48)</f>
        <v>0</v>
      </c>
      <c r="F225" s="20">
        <f t="shared" si="67"/>
        <v>4</v>
      </c>
      <c r="G225" s="20">
        <f t="shared" si="67"/>
        <v>4</v>
      </c>
      <c r="H225" s="20">
        <f t="shared" si="67"/>
        <v>12</v>
      </c>
      <c r="I225" s="20">
        <f t="shared" si="67"/>
        <v>14</v>
      </c>
      <c r="J225" s="20">
        <f t="shared" si="67"/>
        <v>10</v>
      </c>
      <c r="K225" s="20">
        <f t="shared" si="67"/>
        <v>18</v>
      </c>
      <c r="L225" s="20">
        <f t="shared" si="67"/>
        <v>11</v>
      </c>
      <c r="M225" s="20">
        <f t="shared" si="67"/>
        <v>12</v>
      </c>
      <c r="N225" s="20">
        <f t="shared" si="67"/>
        <v>2</v>
      </c>
      <c r="O225" s="20">
        <f t="shared" si="67"/>
        <v>4</v>
      </c>
      <c r="P225" s="20">
        <f t="shared" si="67"/>
        <v>7</v>
      </c>
      <c r="Q225" s="20">
        <f t="shared" si="67"/>
        <v>10</v>
      </c>
      <c r="R225" s="20">
        <f t="shared" si="67"/>
        <v>27</v>
      </c>
      <c r="S225" s="20">
        <f t="shared" si="67"/>
        <v>47</v>
      </c>
      <c r="T225" s="20">
        <f t="shared" si="67"/>
        <v>31</v>
      </c>
      <c r="U225" s="20">
        <f t="shared" si="67"/>
        <v>46</v>
      </c>
      <c r="V225" s="20">
        <f t="shared" si="67"/>
        <v>65</v>
      </c>
      <c r="W225" s="20">
        <f t="shared" si="67"/>
        <v>59</v>
      </c>
      <c r="X225" s="20">
        <f t="shared" si="67"/>
        <v>80</v>
      </c>
      <c r="Y225" s="20">
        <f t="shared" si="67"/>
        <v>59</v>
      </c>
      <c r="Z225" s="20">
        <f t="shared" si="67"/>
        <v>64</v>
      </c>
      <c r="AA225" s="20">
        <f t="shared" si="67"/>
        <v>33</v>
      </c>
      <c r="AB225" s="20">
        <f t="shared" si="67"/>
        <v>47</v>
      </c>
      <c r="AC225" s="20">
        <f t="shared" si="67"/>
        <v>79</v>
      </c>
      <c r="AD225" s="20">
        <f t="shared" si="67"/>
        <v>97</v>
      </c>
      <c r="AE225" s="20">
        <f t="shared" si="67"/>
        <v>83</v>
      </c>
      <c r="AF225" s="20">
        <f t="shared" si="67"/>
        <v>99</v>
      </c>
      <c r="AG225" s="20">
        <f t="shared" si="67"/>
        <v>80</v>
      </c>
      <c r="AH225" s="20">
        <f t="shared" si="67"/>
        <v>56</v>
      </c>
      <c r="AI225" s="20">
        <f t="shared" si="67"/>
        <v>62</v>
      </c>
      <c r="AJ225" s="20">
        <f t="shared" si="67"/>
        <v>66</v>
      </c>
      <c r="AK225" s="20">
        <f t="shared" si="67"/>
        <v>55</v>
      </c>
      <c r="AL225" s="20">
        <f t="shared" si="67"/>
        <v>63</v>
      </c>
      <c r="AM225" s="20">
        <f t="shared" si="67"/>
        <v>112</v>
      </c>
      <c r="AN225" s="20">
        <f t="shared" si="67"/>
        <v>81</v>
      </c>
      <c r="AO225" s="20">
        <f t="shared" si="67"/>
        <v>89</v>
      </c>
      <c r="AP225" s="20">
        <f t="shared" si="67"/>
        <v>58</v>
      </c>
      <c r="AQ225" s="20">
        <f t="shared" si="67"/>
        <v>83</v>
      </c>
      <c r="AR225" s="20">
        <f t="shared" si="67"/>
        <v>42</v>
      </c>
      <c r="AS225" s="20">
        <f t="shared" si="67"/>
        <v>76</v>
      </c>
      <c r="AT225" s="20">
        <f t="shared" si="67"/>
        <v>86</v>
      </c>
      <c r="AU225" s="20">
        <f t="shared" si="67"/>
        <v>49</v>
      </c>
      <c r="AV225" s="20">
        <f t="shared" si="67"/>
        <v>52</v>
      </c>
      <c r="AW225" s="20">
        <f t="shared" si="67"/>
        <v>55</v>
      </c>
      <c r="AX225" s="20">
        <f t="shared" si="67"/>
        <v>32</v>
      </c>
      <c r="AY225" s="20">
        <f t="shared" si="67"/>
        <v>28</v>
      </c>
      <c r="AZ225" s="20">
        <f t="shared" si="67"/>
        <v>43</v>
      </c>
      <c r="BA225" s="20">
        <f t="shared" si="67"/>
        <v>30</v>
      </c>
      <c r="BB225" s="20">
        <f t="shared" si="67"/>
        <v>50</v>
      </c>
      <c r="BC225" s="20">
        <f t="shared" si="67"/>
        <v>102</v>
      </c>
      <c r="BD225" s="20">
        <f t="shared" si="67"/>
        <v>59</v>
      </c>
      <c r="BE225" s="20">
        <f t="shared" si="67"/>
        <v>59</v>
      </c>
      <c r="BF225" s="20">
        <f t="shared" si="67"/>
        <v>83</v>
      </c>
      <c r="BG225" s="20">
        <f t="shared" si="67"/>
        <v>55</v>
      </c>
      <c r="BH225" s="20">
        <f t="shared" si="67"/>
        <v>46</v>
      </c>
      <c r="BI225" s="20">
        <f t="shared" si="67"/>
        <v>34</v>
      </c>
      <c r="BJ225" s="20">
        <f t="shared" si="67"/>
        <v>12</v>
      </c>
      <c r="BK225" s="20">
        <f t="shared" si="67"/>
        <v>47</v>
      </c>
      <c r="BL225" s="20">
        <f t="shared" si="67"/>
        <v>85</v>
      </c>
      <c r="BM225" s="20">
        <f t="shared" si="67"/>
        <v>26</v>
      </c>
      <c r="BN225" s="20">
        <f t="shared" si="67"/>
        <v>68</v>
      </c>
      <c r="BO225" s="20">
        <f t="shared" si="67"/>
        <v>101</v>
      </c>
      <c r="BP225" s="20">
        <f t="shared" si="67"/>
        <v>96</v>
      </c>
      <c r="BQ225" s="20">
        <f t="shared" ref="BQ225:EB225" si="68">SUM(+BQ162+BQ141+BQ81+BQ48)</f>
        <v>44</v>
      </c>
      <c r="BR225" s="20">
        <f t="shared" si="68"/>
        <v>81</v>
      </c>
      <c r="BS225" s="20">
        <f t="shared" si="68"/>
        <v>38</v>
      </c>
      <c r="BT225" s="20">
        <f t="shared" si="68"/>
        <v>88</v>
      </c>
      <c r="BU225" s="20">
        <f t="shared" si="68"/>
        <v>54</v>
      </c>
      <c r="BV225" s="20">
        <f t="shared" si="68"/>
        <v>42</v>
      </c>
      <c r="BW225" s="20">
        <f t="shared" si="68"/>
        <v>73</v>
      </c>
      <c r="BX225" s="20">
        <f t="shared" si="68"/>
        <v>54</v>
      </c>
      <c r="BY225" s="20">
        <f t="shared" si="68"/>
        <v>56</v>
      </c>
      <c r="BZ225" s="20">
        <f t="shared" si="68"/>
        <v>75</v>
      </c>
      <c r="CA225" s="20">
        <f t="shared" si="68"/>
        <v>120</v>
      </c>
      <c r="CB225" s="20">
        <f t="shared" si="68"/>
        <v>51</v>
      </c>
      <c r="CC225" s="20">
        <f t="shared" si="68"/>
        <v>48</v>
      </c>
      <c r="CD225" s="20">
        <f t="shared" si="68"/>
        <v>40</v>
      </c>
      <c r="CE225" s="20">
        <f t="shared" si="68"/>
        <v>35</v>
      </c>
      <c r="CF225" s="20">
        <f t="shared" si="68"/>
        <v>43</v>
      </c>
      <c r="CG225" s="20">
        <f t="shared" si="68"/>
        <v>61</v>
      </c>
      <c r="CH225" s="20">
        <f t="shared" si="68"/>
        <v>52</v>
      </c>
      <c r="CI225" s="20">
        <f t="shared" si="68"/>
        <v>70</v>
      </c>
      <c r="CJ225" s="20">
        <f t="shared" si="68"/>
        <v>55</v>
      </c>
      <c r="CK225" s="20">
        <f t="shared" si="68"/>
        <v>32</v>
      </c>
      <c r="CL225" s="20">
        <f t="shared" si="68"/>
        <v>75</v>
      </c>
      <c r="CM225" s="20">
        <f t="shared" si="68"/>
        <v>111</v>
      </c>
      <c r="CN225" s="20">
        <f t="shared" si="68"/>
        <v>87</v>
      </c>
      <c r="CO225" s="20">
        <f t="shared" si="68"/>
        <v>62</v>
      </c>
      <c r="CP225" s="20">
        <f t="shared" si="68"/>
        <v>74</v>
      </c>
      <c r="CQ225" s="20">
        <f t="shared" si="68"/>
        <v>57</v>
      </c>
      <c r="CR225" s="20">
        <f t="shared" si="68"/>
        <v>69</v>
      </c>
      <c r="CS225" s="20">
        <f t="shared" si="68"/>
        <v>32</v>
      </c>
      <c r="CT225" s="20">
        <f t="shared" si="68"/>
        <v>59</v>
      </c>
      <c r="CU225" s="20">
        <f t="shared" si="68"/>
        <v>84</v>
      </c>
      <c r="CV225" s="20">
        <f t="shared" si="68"/>
        <v>120</v>
      </c>
      <c r="CW225" s="20">
        <f t="shared" si="68"/>
        <v>89</v>
      </c>
      <c r="CX225" s="20">
        <f t="shared" si="68"/>
        <v>80</v>
      </c>
      <c r="CY225" s="20">
        <f t="shared" si="68"/>
        <v>67</v>
      </c>
      <c r="CZ225" s="20">
        <f t="shared" si="68"/>
        <v>68</v>
      </c>
      <c r="DA225" s="20">
        <f t="shared" si="68"/>
        <v>47</v>
      </c>
      <c r="DB225" s="20">
        <f t="shared" si="68"/>
        <v>77</v>
      </c>
      <c r="DC225" s="20">
        <f t="shared" si="68"/>
        <v>0</v>
      </c>
      <c r="DD225" s="20">
        <f t="shared" si="68"/>
        <v>0</v>
      </c>
      <c r="DE225" s="20">
        <f t="shared" si="68"/>
        <v>0</v>
      </c>
      <c r="DF225" s="20">
        <f t="shared" si="68"/>
        <v>0</v>
      </c>
      <c r="DG225" s="20">
        <f t="shared" si="68"/>
        <v>0</v>
      </c>
      <c r="DH225" s="20">
        <f t="shared" si="68"/>
        <v>0</v>
      </c>
      <c r="DI225" s="20">
        <f t="shared" si="68"/>
        <v>0</v>
      </c>
      <c r="DJ225" s="20">
        <f t="shared" si="68"/>
        <v>0</v>
      </c>
      <c r="DK225" s="20">
        <f t="shared" si="68"/>
        <v>0</v>
      </c>
      <c r="DL225" s="20">
        <f t="shared" si="68"/>
        <v>0</v>
      </c>
      <c r="DM225" s="20">
        <f t="shared" si="68"/>
        <v>0</v>
      </c>
      <c r="DN225" s="20">
        <f t="shared" si="68"/>
        <v>0</v>
      </c>
      <c r="DO225" s="20">
        <f t="shared" si="68"/>
        <v>0</v>
      </c>
      <c r="DP225" s="20">
        <f t="shared" si="68"/>
        <v>0</v>
      </c>
      <c r="DQ225" s="20">
        <f t="shared" si="68"/>
        <v>0</v>
      </c>
      <c r="DR225" s="20">
        <f t="shared" si="68"/>
        <v>0</v>
      </c>
      <c r="DS225" s="20">
        <f t="shared" si="68"/>
        <v>0</v>
      </c>
      <c r="DT225" s="20">
        <f t="shared" si="68"/>
        <v>0</v>
      </c>
      <c r="DU225" s="20">
        <f t="shared" si="68"/>
        <v>0</v>
      </c>
      <c r="DV225" s="20">
        <f t="shared" si="68"/>
        <v>0</v>
      </c>
      <c r="DW225" s="20">
        <f t="shared" si="68"/>
        <v>0</v>
      </c>
      <c r="DX225" s="20">
        <f t="shared" si="68"/>
        <v>0</v>
      </c>
      <c r="DY225" s="20">
        <f t="shared" si="68"/>
        <v>0</v>
      </c>
      <c r="DZ225" s="20">
        <f t="shared" si="68"/>
        <v>0</v>
      </c>
      <c r="EA225" s="20">
        <f t="shared" si="68"/>
        <v>0</v>
      </c>
      <c r="EB225" s="20">
        <f t="shared" si="68"/>
        <v>0</v>
      </c>
      <c r="EC225" s="20">
        <f t="shared" ref="EC225:GN225" si="69">SUM(+EC162+EC141+EC81+EC48)</f>
        <v>0</v>
      </c>
      <c r="ED225" s="20">
        <f t="shared" si="69"/>
        <v>0</v>
      </c>
      <c r="EE225" s="20">
        <f t="shared" si="69"/>
        <v>0</v>
      </c>
      <c r="EF225" s="20">
        <f t="shared" si="69"/>
        <v>0</v>
      </c>
      <c r="EG225" s="20">
        <f t="shared" si="69"/>
        <v>0</v>
      </c>
      <c r="EH225" s="20">
        <f t="shared" si="69"/>
        <v>0</v>
      </c>
      <c r="EI225" s="20">
        <f t="shared" si="69"/>
        <v>0</v>
      </c>
      <c r="EJ225" s="20">
        <f t="shared" si="69"/>
        <v>0</v>
      </c>
      <c r="EK225" s="20">
        <f t="shared" si="69"/>
        <v>0</v>
      </c>
      <c r="EL225" s="20">
        <f t="shared" si="69"/>
        <v>0</v>
      </c>
      <c r="EM225" s="20">
        <f t="shared" si="69"/>
        <v>0</v>
      </c>
      <c r="EN225" s="20">
        <f t="shared" si="69"/>
        <v>0</v>
      </c>
      <c r="EO225" s="20">
        <f t="shared" si="69"/>
        <v>0</v>
      </c>
      <c r="EP225" s="20">
        <f t="shared" si="69"/>
        <v>0</v>
      </c>
      <c r="EQ225" s="20">
        <f t="shared" si="69"/>
        <v>0</v>
      </c>
      <c r="ER225" s="20">
        <f t="shared" si="69"/>
        <v>0</v>
      </c>
      <c r="ES225" s="20">
        <f t="shared" si="69"/>
        <v>0</v>
      </c>
      <c r="ET225" s="20">
        <f t="shared" si="69"/>
        <v>0</v>
      </c>
      <c r="EU225" s="20">
        <f t="shared" si="69"/>
        <v>0</v>
      </c>
      <c r="EV225" s="20">
        <f t="shared" si="69"/>
        <v>0</v>
      </c>
      <c r="EW225" s="20">
        <f t="shared" si="69"/>
        <v>0</v>
      </c>
      <c r="EX225" s="20">
        <f t="shared" si="69"/>
        <v>0</v>
      </c>
      <c r="EY225" s="20">
        <f t="shared" si="69"/>
        <v>0</v>
      </c>
      <c r="EZ225" s="20">
        <f t="shared" si="69"/>
        <v>0</v>
      </c>
      <c r="FA225" s="20">
        <f t="shared" si="69"/>
        <v>0</v>
      </c>
      <c r="FB225" s="20">
        <f t="shared" si="69"/>
        <v>0</v>
      </c>
      <c r="FC225" s="20">
        <f t="shared" si="69"/>
        <v>0</v>
      </c>
      <c r="FD225" s="20">
        <f t="shared" si="69"/>
        <v>0</v>
      </c>
      <c r="FE225" s="20">
        <f t="shared" si="69"/>
        <v>0</v>
      </c>
      <c r="FF225" s="20">
        <f t="shared" si="69"/>
        <v>0</v>
      </c>
      <c r="FG225" s="20">
        <f t="shared" si="69"/>
        <v>0</v>
      </c>
      <c r="FH225" s="20">
        <f t="shared" si="69"/>
        <v>0</v>
      </c>
      <c r="FI225" s="20">
        <f t="shared" si="69"/>
        <v>0</v>
      </c>
      <c r="FJ225" s="20">
        <f t="shared" si="69"/>
        <v>0</v>
      </c>
      <c r="FK225" s="20">
        <f t="shared" si="69"/>
        <v>0</v>
      </c>
      <c r="FL225" s="20">
        <f t="shared" si="69"/>
        <v>0</v>
      </c>
      <c r="FM225" s="20">
        <f t="shared" si="69"/>
        <v>0</v>
      </c>
      <c r="FN225" s="20">
        <f t="shared" si="69"/>
        <v>0</v>
      </c>
      <c r="FO225" s="20">
        <f t="shared" si="69"/>
        <v>0</v>
      </c>
      <c r="FP225" s="20">
        <f t="shared" si="69"/>
        <v>0</v>
      </c>
      <c r="FQ225" s="20">
        <f t="shared" si="69"/>
        <v>0</v>
      </c>
      <c r="FR225" s="20">
        <f t="shared" si="69"/>
        <v>0</v>
      </c>
      <c r="FS225" s="20">
        <f t="shared" si="69"/>
        <v>0</v>
      </c>
      <c r="FT225" s="20">
        <f t="shared" si="69"/>
        <v>0</v>
      </c>
      <c r="FU225" s="20">
        <f t="shared" si="69"/>
        <v>0</v>
      </c>
      <c r="FV225" s="20">
        <f t="shared" si="69"/>
        <v>0</v>
      </c>
      <c r="FW225" s="20">
        <f t="shared" si="69"/>
        <v>0</v>
      </c>
      <c r="FX225" s="20">
        <f t="shared" si="69"/>
        <v>0</v>
      </c>
      <c r="FY225" s="20">
        <f t="shared" si="69"/>
        <v>0</v>
      </c>
      <c r="FZ225" s="20">
        <f t="shared" si="69"/>
        <v>0</v>
      </c>
      <c r="GA225" s="20">
        <f t="shared" si="69"/>
        <v>0</v>
      </c>
      <c r="GB225" s="20">
        <f t="shared" si="69"/>
        <v>0</v>
      </c>
      <c r="GC225" s="20">
        <f t="shared" si="69"/>
        <v>0</v>
      </c>
      <c r="GD225" s="20">
        <f t="shared" si="69"/>
        <v>0</v>
      </c>
      <c r="GE225" s="20">
        <f t="shared" si="69"/>
        <v>0</v>
      </c>
      <c r="GF225" s="20">
        <f t="shared" si="69"/>
        <v>0</v>
      </c>
      <c r="GG225" s="20">
        <f t="shared" si="69"/>
        <v>0</v>
      </c>
      <c r="GH225" s="20">
        <f t="shared" si="69"/>
        <v>0</v>
      </c>
      <c r="GI225" s="20">
        <f t="shared" si="69"/>
        <v>0</v>
      </c>
      <c r="GJ225" s="20">
        <f t="shared" si="69"/>
        <v>0</v>
      </c>
      <c r="GK225" s="20">
        <f t="shared" si="69"/>
        <v>0</v>
      </c>
      <c r="GL225" s="20">
        <f t="shared" si="69"/>
        <v>0</v>
      </c>
      <c r="GM225" s="20">
        <f t="shared" si="69"/>
        <v>0</v>
      </c>
      <c r="GN225" s="20">
        <f t="shared" si="69"/>
        <v>0</v>
      </c>
      <c r="GO225" s="20">
        <f t="shared" ref="GO225:IA225" si="70">SUM(+GO162+GO141+GO81+GO48)</f>
        <v>0</v>
      </c>
      <c r="GP225" s="20">
        <f t="shared" si="70"/>
        <v>0</v>
      </c>
      <c r="GQ225" s="20">
        <f t="shared" si="70"/>
        <v>0</v>
      </c>
      <c r="GR225" s="20">
        <f t="shared" si="70"/>
        <v>0</v>
      </c>
      <c r="GS225" s="20">
        <f t="shared" si="70"/>
        <v>0</v>
      </c>
      <c r="GT225" s="20">
        <f t="shared" si="70"/>
        <v>0</v>
      </c>
      <c r="GU225" s="20">
        <f t="shared" si="70"/>
        <v>0</v>
      </c>
      <c r="GV225" s="20">
        <f t="shared" si="70"/>
        <v>0</v>
      </c>
      <c r="GW225" s="20">
        <f t="shared" si="70"/>
        <v>0</v>
      </c>
      <c r="GX225" s="20">
        <f t="shared" si="70"/>
        <v>0</v>
      </c>
      <c r="GY225" s="20">
        <f t="shared" si="70"/>
        <v>0</v>
      </c>
      <c r="GZ225" s="20">
        <f t="shared" si="70"/>
        <v>0</v>
      </c>
      <c r="HA225" s="20">
        <f t="shared" si="70"/>
        <v>0</v>
      </c>
      <c r="HB225" s="20">
        <f t="shared" si="70"/>
        <v>0</v>
      </c>
      <c r="HC225" s="20">
        <f t="shared" si="70"/>
        <v>0</v>
      </c>
      <c r="HD225" s="20">
        <f t="shared" si="70"/>
        <v>0</v>
      </c>
      <c r="HE225" s="20">
        <f t="shared" si="70"/>
        <v>0</v>
      </c>
      <c r="HF225" s="20">
        <f t="shared" si="70"/>
        <v>0</v>
      </c>
      <c r="HG225" s="20">
        <f t="shared" si="70"/>
        <v>0</v>
      </c>
      <c r="HH225" s="20">
        <f t="shared" si="70"/>
        <v>0</v>
      </c>
      <c r="HI225" s="20">
        <f t="shared" si="70"/>
        <v>0</v>
      </c>
      <c r="HJ225" s="20">
        <f t="shared" si="70"/>
        <v>0</v>
      </c>
      <c r="HK225" s="20">
        <f t="shared" si="70"/>
        <v>0</v>
      </c>
      <c r="HL225" s="20">
        <f t="shared" si="70"/>
        <v>0</v>
      </c>
      <c r="HM225" s="20">
        <f t="shared" si="70"/>
        <v>0</v>
      </c>
      <c r="HN225" s="20">
        <f t="shared" si="70"/>
        <v>0</v>
      </c>
      <c r="HO225" s="20">
        <f t="shared" si="70"/>
        <v>0</v>
      </c>
      <c r="HP225" s="20">
        <f t="shared" si="70"/>
        <v>0</v>
      </c>
      <c r="HQ225" s="20">
        <f t="shared" si="70"/>
        <v>0</v>
      </c>
      <c r="HR225" s="20">
        <f t="shared" si="70"/>
        <v>0</v>
      </c>
      <c r="HS225" s="20">
        <f t="shared" si="70"/>
        <v>0</v>
      </c>
      <c r="HT225" s="20">
        <f t="shared" si="70"/>
        <v>0</v>
      </c>
      <c r="HU225" s="20">
        <f t="shared" si="70"/>
        <v>0</v>
      </c>
      <c r="HV225" s="20">
        <f t="shared" si="70"/>
        <v>0</v>
      </c>
      <c r="HW225" s="20">
        <f t="shared" si="70"/>
        <v>0</v>
      </c>
      <c r="HX225" s="20">
        <f t="shared" si="70"/>
        <v>0</v>
      </c>
      <c r="HY225" s="20">
        <f t="shared" si="70"/>
        <v>0</v>
      </c>
      <c r="HZ225" s="20">
        <f t="shared" si="70"/>
        <v>0</v>
      </c>
      <c r="IA225" s="20">
        <f t="shared" si="70"/>
        <v>0</v>
      </c>
    </row>
    <row r="226" spans="1:235" x14ac:dyDescent="0.2">
      <c r="A226">
        <v>9</v>
      </c>
      <c r="B226" t="s">
        <v>134</v>
      </c>
      <c r="D226" s="20" t="s">
        <v>146</v>
      </c>
      <c r="E226" s="20">
        <f t="shared" ref="E226:BP226" si="71">SUM(+E8+E7+E6)</f>
        <v>0</v>
      </c>
      <c r="F226" s="20">
        <f t="shared" si="71"/>
        <v>0</v>
      </c>
      <c r="G226" s="20">
        <f t="shared" si="71"/>
        <v>3</v>
      </c>
      <c r="H226" s="20">
        <f t="shared" si="71"/>
        <v>8</v>
      </c>
      <c r="I226" s="20">
        <f t="shared" si="71"/>
        <v>13</v>
      </c>
      <c r="J226" s="20">
        <f t="shared" si="71"/>
        <v>51</v>
      </c>
      <c r="K226" s="20">
        <f t="shared" si="71"/>
        <v>30</v>
      </c>
      <c r="L226" s="20">
        <f t="shared" si="71"/>
        <v>24</v>
      </c>
      <c r="M226" s="20">
        <f t="shared" si="71"/>
        <v>16</v>
      </c>
      <c r="N226" s="20">
        <f t="shared" si="71"/>
        <v>14</v>
      </c>
      <c r="O226" s="20">
        <f t="shared" si="71"/>
        <v>19</v>
      </c>
      <c r="P226" s="20">
        <f t="shared" si="71"/>
        <v>26</v>
      </c>
      <c r="Q226" s="20">
        <f t="shared" si="71"/>
        <v>21</v>
      </c>
      <c r="R226" s="20">
        <f t="shared" si="71"/>
        <v>25</v>
      </c>
      <c r="S226" s="20">
        <f t="shared" si="71"/>
        <v>52</v>
      </c>
      <c r="T226" s="20">
        <f t="shared" si="71"/>
        <v>43</v>
      </c>
      <c r="U226" s="20">
        <f t="shared" si="71"/>
        <v>53</v>
      </c>
      <c r="V226" s="20">
        <f t="shared" si="71"/>
        <v>52</v>
      </c>
      <c r="W226" s="20">
        <f t="shared" si="71"/>
        <v>74</v>
      </c>
      <c r="X226" s="20">
        <f t="shared" si="71"/>
        <v>92</v>
      </c>
      <c r="Y226" s="20">
        <f t="shared" si="71"/>
        <v>67</v>
      </c>
      <c r="Z226" s="20">
        <f t="shared" si="71"/>
        <v>106</v>
      </c>
      <c r="AA226" s="20">
        <f t="shared" si="71"/>
        <v>65</v>
      </c>
      <c r="AB226" s="20">
        <f t="shared" si="71"/>
        <v>15</v>
      </c>
      <c r="AC226" s="20">
        <f t="shared" si="71"/>
        <v>143</v>
      </c>
      <c r="AD226" s="20">
        <f t="shared" si="71"/>
        <v>77</v>
      </c>
      <c r="AE226" s="20">
        <f t="shared" si="71"/>
        <v>85</v>
      </c>
      <c r="AF226" s="20">
        <f t="shared" si="71"/>
        <v>95</v>
      </c>
      <c r="AG226" s="20">
        <f t="shared" si="71"/>
        <v>103</v>
      </c>
      <c r="AH226" s="20">
        <f t="shared" si="71"/>
        <v>95</v>
      </c>
      <c r="AI226" s="20">
        <f t="shared" si="71"/>
        <v>107</v>
      </c>
      <c r="AJ226" s="20">
        <f t="shared" si="71"/>
        <v>50</v>
      </c>
      <c r="AK226" s="20">
        <f t="shared" si="71"/>
        <v>74</v>
      </c>
      <c r="AL226" s="20">
        <f t="shared" si="71"/>
        <v>56</v>
      </c>
      <c r="AM226" s="20">
        <f t="shared" si="71"/>
        <v>86</v>
      </c>
      <c r="AN226" s="20">
        <f t="shared" si="71"/>
        <v>77</v>
      </c>
      <c r="AO226" s="20">
        <f t="shared" si="71"/>
        <v>65</v>
      </c>
      <c r="AP226" s="20">
        <f t="shared" si="71"/>
        <v>62</v>
      </c>
      <c r="AQ226" s="20">
        <f t="shared" si="71"/>
        <v>74</v>
      </c>
      <c r="AR226" s="20">
        <f t="shared" si="71"/>
        <v>48</v>
      </c>
      <c r="AS226" s="20">
        <f t="shared" si="71"/>
        <v>57</v>
      </c>
      <c r="AT226" s="20">
        <f t="shared" si="71"/>
        <v>62</v>
      </c>
      <c r="AU226" s="20">
        <f t="shared" si="71"/>
        <v>34</v>
      </c>
      <c r="AV226" s="20">
        <f t="shared" si="71"/>
        <v>73</v>
      </c>
      <c r="AW226" s="20">
        <f t="shared" si="71"/>
        <v>73</v>
      </c>
      <c r="AX226" s="20">
        <f t="shared" si="71"/>
        <v>79</v>
      </c>
      <c r="AY226" s="20">
        <f t="shared" si="71"/>
        <v>76</v>
      </c>
      <c r="AZ226" s="20">
        <f t="shared" si="71"/>
        <v>78</v>
      </c>
      <c r="BA226" s="20">
        <f t="shared" si="71"/>
        <v>96</v>
      </c>
      <c r="BB226" s="20">
        <f t="shared" si="71"/>
        <v>72</v>
      </c>
      <c r="BC226" s="20">
        <f t="shared" si="71"/>
        <v>159</v>
      </c>
      <c r="BD226" s="20">
        <f t="shared" si="71"/>
        <v>141</v>
      </c>
      <c r="BE226" s="20">
        <f t="shared" si="71"/>
        <v>100</v>
      </c>
      <c r="BF226" s="20">
        <f t="shared" si="71"/>
        <v>85</v>
      </c>
      <c r="BG226" s="20">
        <f t="shared" si="71"/>
        <v>53</v>
      </c>
      <c r="BH226" s="20">
        <f t="shared" si="71"/>
        <v>93</v>
      </c>
      <c r="BI226" s="20">
        <f t="shared" si="71"/>
        <v>57</v>
      </c>
      <c r="BJ226" s="20">
        <f t="shared" si="71"/>
        <v>56</v>
      </c>
      <c r="BK226" s="20">
        <f t="shared" si="71"/>
        <v>59</v>
      </c>
      <c r="BL226" s="20">
        <f t="shared" si="71"/>
        <v>67</v>
      </c>
      <c r="BM226" s="20">
        <f t="shared" si="71"/>
        <v>63</v>
      </c>
      <c r="BN226" s="20">
        <f t="shared" si="71"/>
        <v>97</v>
      </c>
      <c r="BO226" s="20">
        <f t="shared" si="71"/>
        <v>120</v>
      </c>
      <c r="BP226" s="20">
        <f t="shared" si="71"/>
        <v>74</v>
      </c>
      <c r="BQ226" s="20">
        <f t="shared" ref="BQ226:EB226" si="72">SUM(+BQ8+BQ7+BQ6)</f>
        <v>91</v>
      </c>
      <c r="BR226" s="20">
        <f t="shared" si="72"/>
        <v>142</v>
      </c>
      <c r="BS226" s="20">
        <f t="shared" si="72"/>
        <v>75</v>
      </c>
      <c r="BT226" s="20">
        <f t="shared" si="72"/>
        <v>101</v>
      </c>
      <c r="BU226" s="20">
        <f t="shared" si="72"/>
        <v>124</v>
      </c>
      <c r="BV226" s="20">
        <f t="shared" si="72"/>
        <v>74</v>
      </c>
      <c r="BW226" s="20">
        <f t="shared" si="72"/>
        <v>87</v>
      </c>
      <c r="BX226" s="20">
        <f t="shared" si="72"/>
        <v>82</v>
      </c>
      <c r="BY226" s="20">
        <f t="shared" si="72"/>
        <v>92</v>
      </c>
      <c r="BZ226" s="20">
        <f t="shared" si="72"/>
        <v>116</v>
      </c>
      <c r="CA226" s="20">
        <f t="shared" si="72"/>
        <v>185</v>
      </c>
      <c r="CB226" s="20">
        <f t="shared" si="72"/>
        <v>98</v>
      </c>
      <c r="CC226" s="20">
        <f t="shared" si="72"/>
        <v>87</v>
      </c>
      <c r="CD226" s="20">
        <f t="shared" si="72"/>
        <v>82</v>
      </c>
      <c r="CE226" s="20">
        <f t="shared" si="72"/>
        <v>72</v>
      </c>
      <c r="CF226" s="20">
        <f t="shared" si="72"/>
        <v>72</v>
      </c>
      <c r="CG226" s="20">
        <f t="shared" si="72"/>
        <v>56</v>
      </c>
      <c r="CH226" s="20">
        <f t="shared" si="72"/>
        <v>82</v>
      </c>
      <c r="CI226" s="20">
        <f t="shared" si="72"/>
        <v>112</v>
      </c>
      <c r="CJ226" s="20">
        <f t="shared" si="72"/>
        <v>76</v>
      </c>
      <c r="CK226" s="20">
        <f t="shared" si="72"/>
        <v>139</v>
      </c>
      <c r="CL226" s="20">
        <f t="shared" si="72"/>
        <v>150</v>
      </c>
      <c r="CM226" s="20">
        <f t="shared" si="72"/>
        <v>197</v>
      </c>
      <c r="CN226" s="20">
        <f t="shared" si="72"/>
        <v>118</v>
      </c>
      <c r="CO226" s="20">
        <f t="shared" si="72"/>
        <v>130</v>
      </c>
      <c r="CP226" s="20">
        <f t="shared" si="72"/>
        <v>96</v>
      </c>
      <c r="CQ226" s="20">
        <f t="shared" si="72"/>
        <v>50</v>
      </c>
      <c r="CR226" s="20">
        <f t="shared" si="72"/>
        <v>86</v>
      </c>
      <c r="CS226" s="20">
        <f t="shared" si="72"/>
        <v>77</v>
      </c>
      <c r="CT226" s="20">
        <f t="shared" si="72"/>
        <v>126</v>
      </c>
      <c r="CU226" s="20">
        <f t="shared" si="72"/>
        <v>53</v>
      </c>
      <c r="CV226" s="20">
        <f t="shared" si="72"/>
        <v>82</v>
      </c>
      <c r="CW226" s="20">
        <f t="shared" si="72"/>
        <v>106</v>
      </c>
      <c r="CX226" s="20">
        <f t="shared" si="72"/>
        <v>128</v>
      </c>
      <c r="CY226" s="20">
        <f t="shared" si="72"/>
        <v>90</v>
      </c>
      <c r="CZ226" s="20">
        <f t="shared" si="72"/>
        <v>122</v>
      </c>
      <c r="DA226" s="20">
        <f t="shared" si="72"/>
        <v>81</v>
      </c>
      <c r="DB226" s="20">
        <f t="shared" si="72"/>
        <v>39</v>
      </c>
      <c r="DC226" s="20">
        <f t="shared" si="72"/>
        <v>0</v>
      </c>
      <c r="DD226" s="20">
        <f t="shared" si="72"/>
        <v>0</v>
      </c>
      <c r="DE226" s="20">
        <f t="shared" si="72"/>
        <v>0</v>
      </c>
      <c r="DF226" s="20">
        <f t="shared" si="72"/>
        <v>0</v>
      </c>
      <c r="DG226" s="20">
        <f t="shared" si="72"/>
        <v>0</v>
      </c>
      <c r="DH226" s="20">
        <f t="shared" si="72"/>
        <v>0</v>
      </c>
      <c r="DI226" s="20">
        <f t="shared" si="72"/>
        <v>0</v>
      </c>
      <c r="DJ226" s="20">
        <f t="shared" si="72"/>
        <v>0</v>
      </c>
      <c r="DK226" s="20">
        <f t="shared" si="72"/>
        <v>0</v>
      </c>
      <c r="DL226" s="20">
        <f t="shared" si="72"/>
        <v>0</v>
      </c>
      <c r="DM226" s="20">
        <f t="shared" si="72"/>
        <v>0</v>
      </c>
      <c r="DN226" s="20">
        <f t="shared" si="72"/>
        <v>0</v>
      </c>
      <c r="DO226" s="20">
        <f t="shared" si="72"/>
        <v>0</v>
      </c>
      <c r="DP226" s="20">
        <f t="shared" si="72"/>
        <v>0</v>
      </c>
      <c r="DQ226" s="20">
        <f t="shared" si="72"/>
        <v>0</v>
      </c>
      <c r="DR226" s="20">
        <f t="shared" si="72"/>
        <v>0</v>
      </c>
      <c r="DS226" s="20">
        <f t="shared" si="72"/>
        <v>0</v>
      </c>
      <c r="DT226" s="20">
        <f t="shared" si="72"/>
        <v>0</v>
      </c>
      <c r="DU226" s="20">
        <f t="shared" si="72"/>
        <v>0</v>
      </c>
      <c r="DV226" s="20">
        <f t="shared" si="72"/>
        <v>0</v>
      </c>
      <c r="DW226" s="20">
        <f t="shared" si="72"/>
        <v>0</v>
      </c>
      <c r="DX226" s="20">
        <f t="shared" si="72"/>
        <v>0</v>
      </c>
      <c r="DY226" s="20">
        <f t="shared" si="72"/>
        <v>0</v>
      </c>
      <c r="DZ226" s="20">
        <f t="shared" si="72"/>
        <v>0</v>
      </c>
      <c r="EA226" s="20">
        <f t="shared" si="72"/>
        <v>0</v>
      </c>
      <c r="EB226" s="20">
        <f t="shared" si="72"/>
        <v>0</v>
      </c>
      <c r="EC226" s="20">
        <f t="shared" ref="EC226:GN226" si="73">SUM(+EC8+EC7+EC6)</f>
        <v>0</v>
      </c>
      <c r="ED226" s="20">
        <f t="shared" si="73"/>
        <v>0</v>
      </c>
      <c r="EE226" s="20">
        <f t="shared" si="73"/>
        <v>0</v>
      </c>
      <c r="EF226" s="20">
        <f t="shared" si="73"/>
        <v>0</v>
      </c>
      <c r="EG226" s="20">
        <f t="shared" si="73"/>
        <v>0</v>
      </c>
      <c r="EH226" s="20">
        <f t="shared" si="73"/>
        <v>0</v>
      </c>
      <c r="EI226" s="20">
        <f t="shared" si="73"/>
        <v>0</v>
      </c>
      <c r="EJ226" s="20">
        <f t="shared" si="73"/>
        <v>0</v>
      </c>
      <c r="EK226" s="20">
        <f t="shared" si="73"/>
        <v>0</v>
      </c>
      <c r="EL226" s="20">
        <f t="shared" si="73"/>
        <v>0</v>
      </c>
      <c r="EM226" s="20">
        <f t="shared" si="73"/>
        <v>0</v>
      </c>
      <c r="EN226" s="20">
        <f t="shared" si="73"/>
        <v>0</v>
      </c>
      <c r="EO226" s="20">
        <f t="shared" si="73"/>
        <v>0</v>
      </c>
      <c r="EP226" s="20">
        <f t="shared" si="73"/>
        <v>0</v>
      </c>
      <c r="EQ226" s="20">
        <f t="shared" si="73"/>
        <v>0</v>
      </c>
      <c r="ER226" s="20">
        <f t="shared" si="73"/>
        <v>0</v>
      </c>
      <c r="ES226" s="20">
        <f t="shared" si="73"/>
        <v>0</v>
      </c>
      <c r="ET226" s="20">
        <f t="shared" si="73"/>
        <v>0</v>
      </c>
      <c r="EU226" s="20">
        <f t="shared" si="73"/>
        <v>0</v>
      </c>
      <c r="EV226" s="20">
        <f t="shared" si="73"/>
        <v>0</v>
      </c>
      <c r="EW226" s="20">
        <f t="shared" si="73"/>
        <v>0</v>
      </c>
      <c r="EX226" s="20">
        <f t="shared" si="73"/>
        <v>0</v>
      </c>
      <c r="EY226" s="20">
        <f t="shared" si="73"/>
        <v>0</v>
      </c>
      <c r="EZ226" s="20">
        <f t="shared" si="73"/>
        <v>0</v>
      </c>
      <c r="FA226" s="20">
        <f t="shared" si="73"/>
        <v>0</v>
      </c>
      <c r="FB226" s="20">
        <f t="shared" si="73"/>
        <v>0</v>
      </c>
      <c r="FC226" s="20">
        <f t="shared" si="73"/>
        <v>0</v>
      </c>
      <c r="FD226" s="20">
        <f t="shared" si="73"/>
        <v>0</v>
      </c>
      <c r="FE226" s="20">
        <f t="shared" si="73"/>
        <v>0</v>
      </c>
      <c r="FF226" s="20">
        <f t="shared" si="73"/>
        <v>0</v>
      </c>
      <c r="FG226" s="20">
        <f t="shared" si="73"/>
        <v>0</v>
      </c>
      <c r="FH226" s="20">
        <f t="shared" si="73"/>
        <v>0</v>
      </c>
      <c r="FI226" s="20">
        <f t="shared" si="73"/>
        <v>0</v>
      </c>
      <c r="FJ226" s="20">
        <f t="shared" si="73"/>
        <v>0</v>
      </c>
      <c r="FK226" s="20">
        <f t="shared" si="73"/>
        <v>0</v>
      </c>
      <c r="FL226" s="20">
        <f t="shared" si="73"/>
        <v>0</v>
      </c>
      <c r="FM226" s="20">
        <f t="shared" si="73"/>
        <v>0</v>
      </c>
      <c r="FN226" s="20">
        <f t="shared" si="73"/>
        <v>0</v>
      </c>
      <c r="FO226" s="20">
        <f t="shared" si="73"/>
        <v>0</v>
      </c>
      <c r="FP226" s="20">
        <f t="shared" si="73"/>
        <v>0</v>
      </c>
      <c r="FQ226" s="20">
        <f t="shared" si="73"/>
        <v>0</v>
      </c>
      <c r="FR226" s="20">
        <f t="shared" si="73"/>
        <v>0</v>
      </c>
      <c r="FS226" s="20">
        <f t="shared" si="73"/>
        <v>0</v>
      </c>
      <c r="FT226" s="20">
        <f t="shared" si="73"/>
        <v>0</v>
      </c>
      <c r="FU226" s="20">
        <f t="shared" si="73"/>
        <v>0</v>
      </c>
      <c r="FV226" s="20">
        <f t="shared" si="73"/>
        <v>0</v>
      </c>
      <c r="FW226" s="20">
        <f t="shared" si="73"/>
        <v>0</v>
      </c>
      <c r="FX226" s="20">
        <f t="shared" si="73"/>
        <v>0</v>
      </c>
      <c r="FY226" s="20">
        <f t="shared" si="73"/>
        <v>0</v>
      </c>
      <c r="FZ226" s="20">
        <f t="shared" si="73"/>
        <v>0</v>
      </c>
      <c r="GA226" s="20">
        <f t="shared" si="73"/>
        <v>0</v>
      </c>
      <c r="GB226" s="20">
        <f t="shared" si="73"/>
        <v>0</v>
      </c>
      <c r="GC226" s="20">
        <f t="shared" si="73"/>
        <v>0</v>
      </c>
      <c r="GD226" s="20">
        <f t="shared" si="73"/>
        <v>0</v>
      </c>
      <c r="GE226" s="20">
        <f t="shared" si="73"/>
        <v>0</v>
      </c>
      <c r="GF226" s="20">
        <f t="shared" si="73"/>
        <v>0</v>
      </c>
      <c r="GG226" s="20">
        <f t="shared" si="73"/>
        <v>0</v>
      </c>
      <c r="GH226" s="20">
        <f t="shared" si="73"/>
        <v>0</v>
      </c>
      <c r="GI226" s="20">
        <f t="shared" si="73"/>
        <v>0</v>
      </c>
      <c r="GJ226" s="20">
        <f t="shared" si="73"/>
        <v>0</v>
      </c>
      <c r="GK226" s="20">
        <f t="shared" si="73"/>
        <v>0</v>
      </c>
      <c r="GL226" s="20">
        <f t="shared" si="73"/>
        <v>0</v>
      </c>
      <c r="GM226" s="20">
        <f t="shared" si="73"/>
        <v>0</v>
      </c>
      <c r="GN226" s="20">
        <f t="shared" si="73"/>
        <v>0</v>
      </c>
      <c r="GO226" s="20">
        <f t="shared" ref="GO226:IA226" si="74">SUM(+GO8+GO7+GO6)</f>
        <v>0</v>
      </c>
      <c r="GP226" s="20">
        <f t="shared" si="74"/>
        <v>0</v>
      </c>
      <c r="GQ226" s="20">
        <f t="shared" si="74"/>
        <v>0</v>
      </c>
      <c r="GR226" s="20">
        <f t="shared" si="74"/>
        <v>0</v>
      </c>
      <c r="GS226" s="20">
        <f t="shared" si="74"/>
        <v>0</v>
      </c>
      <c r="GT226" s="20">
        <f t="shared" si="74"/>
        <v>0</v>
      </c>
      <c r="GU226" s="20">
        <f t="shared" si="74"/>
        <v>0</v>
      </c>
      <c r="GV226" s="20">
        <f t="shared" si="74"/>
        <v>0</v>
      </c>
      <c r="GW226" s="20">
        <f t="shared" si="74"/>
        <v>0</v>
      </c>
      <c r="GX226" s="20">
        <f t="shared" si="74"/>
        <v>0</v>
      </c>
      <c r="GY226" s="20">
        <f t="shared" si="74"/>
        <v>0</v>
      </c>
      <c r="GZ226" s="20">
        <f t="shared" si="74"/>
        <v>0</v>
      </c>
      <c r="HA226" s="20">
        <f t="shared" si="74"/>
        <v>0</v>
      </c>
      <c r="HB226" s="20">
        <f t="shared" si="74"/>
        <v>0</v>
      </c>
      <c r="HC226" s="20">
        <f t="shared" si="74"/>
        <v>0</v>
      </c>
      <c r="HD226" s="20">
        <f t="shared" si="74"/>
        <v>0</v>
      </c>
      <c r="HE226" s="20">
        <f t="shared" si="74"/>
        <v>0</v>
      </c>
      <c r="HF226" s="20">
        <f t="shared" si="74"/>
        <v>0</v>
      </c>
      <c r="HG226" s="20">
        <f t="shared" si="74"/>
        <v>0</v>
      </c>
      <c r="HH226" s="20">
        <f t="shared" si="74"/>
        <v>0</v>
      </c>
      <c r="HI226" s="20">
        <f t="shared" si="74"/>
        <v>0</v>
      </c>
      <c r="HJ226" s="20">
        <f t="shared" si="74"/>
        <v>0</v>
      </c>
      <c r="HK226" s="20">
        <f t="shared" si="74"/>
        <v>0</v>
      </c>
      <c r="HL226" s="20">
        <f t="shared" si="74"/>
        <v>0</v>
      </c>
      <c r="HM226" s="20">
        <f t="shared" si="74"/>
        <v>0</v>
      </c>
      <c r="HN226" s="20">
        <f t="shared" si="74"/>
        <v>0</v>
      </c>
      <c r="HO226" s="20">
        <f t="shared" si="74"/>
        <v>0</v>
      </c>
      <c r="HP226" s="20">
        <f t="shared" si="74"/>
        <v>0</v>
      </c>
      <c r="HQ226" s="20">
        <f t="shared" si="74"/>
        <v>0</v>
      </c>
      <c r="HR226" s="20">
        <f t="shared" si="74"/>
        <v>0</v>
      </c>
      <c r="HS226" s="20">
        <f t="shared" si="74"/>
        <v>0</v>
      </c>
      <c r="HT226" s="20">
        <f t="shared" si="74"/>
        <v>0</v>
      </c>
      <c r="HU226" s="20">
        <f t="shared" si="74"/>
        <v>0</v>
      </c>
      <c r="HV226" s="20">
        <f t="shared" si="74"/>
        <v>0</v>
      </c>
      <c r="HW226" s="20">
        <f t="shared" si="74"/>
        <v>0</v>
      </c>
      <c r="HX226" s="20">
        <f t="shared" si="74"/>
        <v>0</v>
      </c>
      <c r="HY226" s="20">
        <f t="shared" si="74"/>
        <v>0</v>
      </c>
      <c r="HZ226" s="20">
        <f t="shared" si="74"/>
        <v>0</v>
      </c>
      <c r="IA226" s="20">
        <f t="shared" si="74"/>
        <v>0</v>
      </c>
    </row>
    <row r="227" spans="1:235" x14ac:dyDescent="0.2">
      <c r="A227">
        <v>10</v>
      </c>
      <c r="B227" t="s">
        <v>135</v>
      </c>
      <c r="D227" s="20" t="s">
        <v>135</v>
      </c>
      <c r="E227" s="20">
        <f t="shared" ref="E227:BP227" si="75">SUM(+E91+E65+E55+E26)</f>
        <v>2</v>
      </c>
      <c r="F227" s="20">
        <f t="shared" si="75"/>
        <v>5</v>
      </c>
      <c r="G227" s="20">
        <f t="shared" si="75"/>
        <v>12</v>
      </c>
      <c r="H227" s="20">
        <f t="shared" si="75"/>
        <v>24</v>
      </c>
      <c r="I227" s="20">
        <f t="shared" si="75"/>
        <v>8</v>
      </c>
      <c r="J227" s="20">
        <f t="shared" si="75"/>
        <v>14</v>
      </c>
      <c r="K227" s="20">
        <f t="shared" si="75"/>
        <v>11</v>
      </c>
      <c r="L227" s="20">
        <f t="shared" si="75"/>
        <v>26</v>
      </c>
      <c r="M227" s="20">
        <f t="shared" si="75"/>
        <v>34</v>
      </c>
      <c r="N227" s="20">
        <f t="shared" si="75"/>
        <v>22</v>
      </c>
      <c r="O227" s="20">
        <f t="shared" si="75"/>
        <v>38</v>
      </c>
      <c r="P227" s="20">
        <f t="shared" si="75"/>
        <v>25</v>
      </c>
      <c r="Q227" s="20">
        <f t="shared" si="75"/>
        <v>49</v>
      </c>
      <c r="R227" s="20">
        <f t="shared" si="75"/>
        <v>27</v>
      </c>
      <c r="S227" s="20">
        <f t="shared" si="75"/>
        <v>61</v>
      </c>
      <c r="T227" s="20">
        <f t="shared" si="75"/>
        <v>31</v>
      </c>
      <c r="U227" s="20">
        <f t="shared" si="75"/>
        <v>21</v>
      </c>
      <c r="V227" s="20">
        <f t="shared" si="75"/>
        <v>68</v>
      </c>
      <c r="W227" s="20">
        <f t="shared" si="75"/>
        <v>72</v>
      </c>
      <c r="X227" s="20">
        <f t="shared" si="75"/>
        <v>58</v>
      </c>
      <c r="Y227" s="20">
        <f t="shared" si="75"/>
        <v>59</v>
      </c>
      <c r="Z227" s="20">
        <f t="shared" si="75"/>
        <v>87</v>
      </c>
      <c r="AA227" s="20">
        <f t="shared" si="75"/>
        <v>50</v>
      </c>
      <c r="AB227" s="20">
        <f t="shared" si="75"/>
        <v>38</v>
      </c>
      <c r="AC227" s="20">
        <f t="shared" si="75"/>
        <v>67</v>
      </c>
      <c r="AD227" s="20">
        <f t="shared" si="75"/>
        <v>53</v>
      </c>
      <c r="AE227" s="20">
        <f t="shared" si="75"/>
        <v>89</v>
      </c>
      <c r="AF227" s="20">
        <f t="shared" si="75"/>
        <v>82</v>
      </c>
      <c r="AG227" s="20">
        <f t="shared" si="75"/>
        <v>75</v>
      </c>
      <c r="AH227" s="20">
        <f t="shared" si="75"/>
        <v>110</v>
      </c>
      <c r="AI227" s="20">
        <f t="shared" si="75"/>
        <v>86</v>
      </c>
      <c r="AJ227" s="20">
        <f t="shared" si="75"/>
        <v>36</v>
      </c>
      <c r="AK227" s="20">
        <f t="shared" si="75"/>
        <v>64</v>
      </c>
      <c r="AL227" s="20">
        <f t="shared" si="75"/>
        <v>48</v>
      </c>
      <c r="AM227" s="20">
        <f t="shared" si="75"/>
        <v>64</v>
      </c>
      <c r="AN227" s="20">
        <f t="shared" si="75"/>
        <v>80</v>
      </c>
      <c r="AO227" s="20">
        <f t="shared" si="75"/>
        <v>87</v>
      </c>
      <c r="AP227" s="20">
        <f t="shared" si="75"/>
        <v>63</v>
      </c>
      <c r="AQ227" s="20">
        <f t="shared" si="75"/>
        <v>110</v>
      </c>
      <c r="AR227" s="20">
        <f t="shared" si="75"/>
        <v>95</v>
      </c>
      <c r="AS227" s="20">
        <f t="shared" si="75"/>
        <v>79</v>
      </c>
      <c r="AT227" s="20">
        <f t="shared" si="75"/>
        <v>72</v>
      </c>
      <c r="AU227" s="20">
        <f t="shared" si="75"/>
        <v>35</v>
      </c>
      <c r="AV227" s="20">
        <f t="shared" si="75"/>
        <v>85</v>
      </c>
      <c r="AW227" s="20">
        <f t="shared" si="75"/>
        <v>71</v>
      </c>
      <c r="AX227" s="20">
        <f t="shared" si="75"/>
        <v>67</v>
      </c>
      <c r="AY227" s="20">
        <f t="shared" si="75"/>
        <v>72</v>
      </c>
      <c r="AZ227" s="20">
        <f t="shared" si="75"/>
        <v>71</v>
      </c>
      <c r="BA227" s="20">
        <f t="shared" si="75"/>
        <v>78</v>
      </c>
      <c r="BB227" s="20">
        <f t="shared" si="75"/>
        <v>113</v>
      </c>
      <c r="BC227" s="20">
        <f t="shared" si="75"/>
        <v>84</v>
      </c>
      <c r="BD227" s="20">
        <f t="shared" si="75"/>
        <v>116</v>
      </c>
      <c r="BE227" s="20">
        <f t="shared" si="75"/>
        <v>101</v>
      </c>
      <c r="BF227" s="20">
        <f t="shared" si="75"/>
        <v>94</v>
      </c>
      <c r="BG227" s="20">
        <f t="shared" si="75"/>
        <v>54</v>
      </c>
      <c r="BH227" s="20">
        <f t="shared" si="75"/>
        <v>48</v>
      </c>
      <c r="BI227" s="20">
        <f t="shared" si="75"/>
        <v>49</v>
      </c>
      <c r="BJ227" s="20">
        <f t="shared" si="75"/>
        <v>86</v>
      </c>
      <c r="BK227" s="20">
        <f t="shared" si="75"/>
        <v>111</v>
      </c>
      <c r="BL227" s="20">
        <f t="shared" si="75"/>
        <v>79</v>
      </c>
      <c r="BM227" s="20">
        <f t="shared" si="75"/>
        <v>60</v>
      </c>
      <c r="BN227" s="20">
        <f t="shared" si="75"/>
        <v>85</v>
      </c>
      <c r="BO227" s="20">
        <f t="shared" si="75"/>
        <v>89</v>
      </c>
      <c r="BP227" s="20">
        <f t="shared" si="75"/>
        <v>86</v>
      </c>
      <c r="BQ227" s="20">
        <f t="shared" ref="BQ227:EB227" si="76">SUM(+BQ91+BQ65+BQ55+BQ26)</f>
        <v>66</v>
      </c>
      <c r="BR227" s="20">
        <f t="shared" si="76"/>
        <v>76</v>
      </c>
      <c r="BS227" s="20">
        <f t="shared" si="76"/>
        <v>58</v>
      </c>
      <c r="BT227" s="20">
        <f t="shared" si="76"/>
        <v>51</v>
      </c>
      <c r="BU227" s="20">
        <f t="shared" si="76"/>
        <v>65</v>
      </c>
      <c r="BV227" s="20">
        <f t="shared" si="76"/>
        <v>67</v>
      </c>
      <c r="BW227" s="20">
        <f t="shared" si="76"/>
        <v>67</v>
      </c>
      <c r="BX227" s="20">
        <f t="shared" si="76"/>
        <v>68</v>
      </c>
      <c r="BY227" s="20">
        <f t="shared" si="76"/>
        <v>83</v>
      </c>
      <c r="BZ227" s="20">
        <f t="shared" si="76"/>
        <v>69</v>
      </c>
      <c r="CA227" s="20">
        <f t="shared" si="76"/>
        <v>115</v>
      </c>
      <c r="CB227" s="20">
        <f t="shared" si="76"/>
        <v>84</v>
      </c>
      <c r="CC227" s="20">
        <f t="shared" si="76"/>
        <v>62</v>
      </c>
      <c r="CD227" s="20">
        <f t="shared" si="76"/>
        <v>126</v>
      </c>
      <c r="CE227" s="20">
        <f t="shared" si="76"/>
        <v>90</v>
      </c>
      <c r="CF227" s="20">
        <f t="shared" si="76"/>
        <v>72</v>
      </c>
      <c r="CG227" s="20">
        <f t="shared" si="76"/>
        <v>74</v>
      </c>
      <c r="CH227" s="20">
        <f t="shared" si="76"/>
        <v>76</v>
      </c>
      <c r="CI227" s="20">
        <f t="shared" si="76"/>
        <v>81</v>
      </c>
      <c r="CJ227" s="20">
        <f t="shared" si="76"/>
        <v>113</v>
      </c>
      <c r="CK227" s="20">
        <f t="shared" si="76"/>
        <v>78</v>
      </c>
      <c r="CL227" s="20">
        <f t="shared" si="76"/>
        <v>107</v>
      </c>
      <c r="CM227" s="20">
        <f t="shared" si="76"/>
        <v>90</v>
      </c>
      <c r="CN227" s="20">
        <f t="shared" si="76"/>
        <v>122</v>
      </c>
      <c r="CO227" s="20">
        <f t="shared" si="76"/>
        <v>77</v>
      </c>
      <c r="CP227" s="20">
        <f t="shared" si="76"/>
        <v>99</v>
      </c>
      <c r="CQ227" s="20">
        <f t="shared" si="76"/>
        <v>115</v>
      </c>
      <c r="CR227" s="20">
        <f t="shared" si="76"/>
        <v>116</v>
      </c>
      <c r="CS227" s="20">
        <f t="shared" si="76"/>
        <v>63</v>
      </c>
      <c r="CT227" s="20">
        <f t="shared" si="76"/>
        <v>118</v>
      </c>
      <c r="CU227" s="20">
        <f t="shared" si="76"/>
        <v>62</v>
      </c>
      <c r="CV227" s="20">
        <f t="shared" si="76"/>
        <v>87</v>
      </c>
      <c r="CW227" s="20">
        <f t="shared" si="76"/>
        <v>93</v>
      </c>
      <c r="CX227" s="20">
        <f t="shared" si="76"/>
        <v>116</v>
      </c>
      <c r="CY227" s="20">
        <f t="shared" si="76"/>
        <v>115</v>
      </c>
      <c r="CZ227" s="20">
        <f t="shared" si="76"/>
        <v>112</v>
      </c>
      <c r="DA227" s="20">
        <f t="shared" si="76"/>
        <v>70</v>
      </c>
      <c r="DB227" s="20">
        <f t="shared" si="76"/>
        <v>88</v>
      </c>
      <c r="DC227" s="20">
        <f t="shared" si="76"/>
        <v>0</v>
      </c>
      <c r="DD227" s="20">
        <f t="shared" si="76"/>
        <v>0</v>
      </c>
      <c r="DE227" s="20">
        <f t="shared" si="76"/>
        <v>0</v>
      </c>
      <c r="DF227" s="20">
        <f t="shared" si="76"/>
        <v>0</v>
      </c>
      <c r="DG227" s="20">
        <f t="shared" si="76"/>
        <v>0</v>
      </c>
      <c r="DH227" s="20">
        <f t="shared" si="76"/>
        <v>0</v>
      </c>
      <c r="DI227" s="20">
        <f t="shared" si="76"/>
        <v>0</v>
      </c>
      <c r="DJ227" s="20">
        <f t="shared" si="76"/>
        <v>0</v>
      </c>
      <c r="DK227" s="20">
        <f t="shared" si="76"/>
        <v>0</v>
      </c>
      <c r="DL227" s="20">
        <f t="shared" si="76"/>
        <v>0</v>
      </c>
      <c r="DM227" s="20">
        <f t="shared" si="76"/>
        <v>0</v>
      </c>
      <c r="DN227" s="20">
        <f t="shared" si="76"/>
        <v>0</v>
      </c>
      <c r="DO227" s="20">
        <f t="shared" si="76"/>
        <v>0</v>
      </c>
      <c r="DP227" s="20">
        <f t="shared" si="76"/>
        <v>0</v>
      </c>
      <c r="DQ227" s="20">
        <f t="shared" si="76"/>
        <v>0</v>
      </c>
      <c r="DR227" s="20">
        <f t="shared" si="76"/>
        <v>0</v>
      </c>
      <c r="DS227" s="20">
        <f t="shared" si="76"/>
        <v>0</v>
      </c>
      <c r="DT227" s="20">
        <f t="shared" si="76"/>
        <v>0</v>
      </c>
      <c r="DU227" s="20">
        <f t="shared" si="76"/>
        <v>0</v>
      </c>
      <c r="DV227" s="20">
        <f t="shared" si="76"/>
        <v>0</v>
      </c>
      <c r="DW227" s="20">
        <f t="shared" si="76"/>
        <v>0</v>
      </c>
      <c r="DX227" s="20">
        <f t="shared" si="76"/>
        <v>0</v>
      </c>
      <c r="DY227" s="20">
        <f t="shared" si="76"/>
        <v>0</v>
      </c>
      <c r="DZ227" s="20">
        <f t="shared" si="76"/>
        <v>0</v>
      </c>
      <c r="EA227" s="20">
        <f t="shared" si="76"/>
        <v>0</v>
      </c>
      <c r="EB227" s="20">
        <f t="shared" si="76"/>
        <v>0</v>
      </c>
      <c r="EC227" s="20">
        <f t="shared" ref="EC227:GN227" si="77">SUM(+EC91+EC65+EC55+EC26)</f>
        <v>0</v>
      </c>
      <c r="ED227" s="20">
        <f t="shared" si="77"/>
        <v>0</v>
      </c>
      <c r="EE227" s="20">
        <f t="shared" si="77"/>
        <v>0</v>
      </c>
      <c r="EF227" s="20">
        <f t="shared" si="77"/>
        <v>0</v>
      </c>
      <c r="EG227" s="20">
        <f t="shared" si="77"/>
        <v>0</v>
      </c>
      <c r="EH227" s="20">
        <f t="shared" si="77"/>
        <v>0</v>
      </c>
      <c r="EI227" s="20">
        <f t="shared" si="77"/>
        <v>0</v>
      </c>
      <c r="EJ227" s="20">
        <f t="shared" si="77"/>
        <v>0</v>
      </c>
      <c r="EK227" s="20">
        <f t="shared" si="77"/>
        <v>0</v>
      </c>
      <c r="EL227" s="20">
        <f t="shared" si="77"/>
        <v>0</v>
      </c>
      <c r="EM227" s="20">
        <f t="shared" si="77"/>
        <v>0</v>
      </c>
      <c r="EN227" s="20">
        <f t="shared" si="77"/>
        <v>0</v>
      </c>
      <c r="EO227" s="20">
        <f t="shared" si="77"/>
        <v>0</v>
      </c>
      <c r="EP227" s="20">
        <f t="shared" si="77"/>
        <v>0</v>
      </c>
      <c r="EQ227" s="20">
        <f t="shared" si="77"/>
        <v>0</v>
      </c>
      <c r="ER227" s="20">
        <f t="shared" si="77"/>
        <v>0</v>
      </c>
      <c r="ES227" s="20">
        <f t="shared" si="77"/>
        <v>0</v>
      </c>
      <c r="ET227" s="20">
        <f t="shared" si="77"/>
        <v>0</v>
      </c>
      <c r="EU227" s="20">
        <f t="shared" si="77"/>
        <v>0</v>
      </c>
      <c r="EV227" s="20">
        <f t="shared" si="77"/>
        <v>0</v>
      </c>
      <c r="EW227" s="20">
        <f t="shared" si="77"/>
        <v>0</v>
      </c>
      <c r="EX227" s="20">
        <f t="shared" si="77"/>
        <v>0</v>
      </c>
      <c r="EY227" s="20">
        <f t="shared" si="77"/>
        <v>0</v>
      </c>
      <c r="EZ227" s="20">
        <f t="shared" si="77"/>
        <v>0</v>
      </c>
      <c r="FA227" s="20">
        <f t="shared" si="77"/>
        <v>0</v>
      </c>
      <c r="FB227" s="20">
        <f t="shared" si="77"/>
        <v>0</v>
      </c>
      <c r="FC227" s="20">
        <f t="shared" si="77"/>
        <v>0</v>
      </c>
      <c r="FD227" s="20">
        <f t="shared" si="77"/>
        <v>0</v>
      </c>
      <c r="FE227" s="20">
        <f t="shared" si="77"/>
        <v>0</v>
      </c>
      <c r="FF227" s="20">
        <f t="shared" si="77"/>
        <v>0</v>
      </c>
      <c r="FG227" s="20">
        <f t="shared" si="77"/>
        <v>0</v>
      </c>
      <c r="FH227" s="20">
        <f t="shared" si="77"/>
        <v>0</v>
      </c>
      <c r="FI227" s="20">
        <f t="shared" si="77"/>
        <v>0</v>
      </c>
      <c r="FJ227" s="20">
        <f t="shared" si="77"/>
        <v>0</v>
      </c>
      <c r="FK227" s="20">
        <f t="shared" si="77"/>
        <v>0</v>
      </c>
      <c r="FL227" s="20">
        <f t="shared" si="77"/>
        <v>0</v>
      </c>
      <c r="FM227" s="20">
        <f t="shared" si="77"/>
        <v>0</v>
      </c>
      <c r="FN227" s="20">
        <f t="shared" si="77"/>
        <v>0</v>
      </c>
      <c r="FO227" s="20">
        <f t="shared" si="77"/>
        <v>0</v>
      </c>
      <c r="FP227" s="20">
        <f t="shared" si="77"/>
        <v>0</v>
      </c>
      <c r="FQ227" s="20">
        <f t="shared" si="77"/>
        <v>0</v>
      </c>
      <c r="FR227" s="20">
        <f t="shared" si="77"/>
        <v>0</v>
      </c>
      <c r="FS227" s="20">
        <f t="shared" si="77"/>
        <v>0</v>
      </c>
      <c r="FT227" s="20">
        <f t="shared" si="77"/>
        <v>0</v>
      </c>
      <c r="FU227" s="20">
        <f t="shared" si="77"/>
        <v>0</v>
      </c>
      <c r="FV227" s="20">
        <f t="shared" si="77"/>
        <v>0</v>
      </c>
      <c r="FW227" s="20">
        <f t="shared" si="77"/>
        <v>0</v>
      </c>
      <c r="FX227" s="20">
        <f t="shared" si="77"/>
        <v>0</v>
      </c>
      <c r="FY227" s="20">
        <f t="shared" si="77"/>
        <v>0</v>
      </c>
      <c r="FZ227" s="20">
        <f t="shared" si="77"/>
        <v>0</v>
      </c>
      <c r="GA227" s="20">
        <f t="shared" si="77"/>
        <v>0</v>
      </c>
      <c r="GB227" s="20">
        <f t="shared" si="77"/>
        <v>0</v>
      </c>
      <c r="GC227" s="20">
        <f t="shared" si="77"/>
        <v>0</v>
      </c>
      <c r="GD227" s="20">
        <f t="shared" si="77"/>
        <v>0</v>
      </c>
      <c r="GE227" s="20">
        <f t="shared" si="77"/>
        <v>0</v>
      </c>
      <c r="GF227" s="20">
        <f t="shared" si="77"/>
        <v>0</v>
      </c>
      <c r="GG227" s="20">
        <f t="shared" si="77"/>
        <v>0</v>
      </c>
      <c r="GH227" s="20">
        <f t="shared" si="77"/>
        <v>0</v>
      </c>
      <c r="GI227" s="20">
        <f t="shared" si="77"/>
        <v>0</v>
      </c>
      <c r="GJ227" s="20">
        <f t="shared" si="77"/>
        <v>0</v>
      </c>
      <c r="GK227" s="20">
        <f t="shared" si="77"/>
        <v>0</v>
      </c>
      <c r="GL227" s="20">
        <f t="shared" si="77"/>
        <v>0</v>
      </c>
      <c r="GM227" s="20">
        <f t="shared" si="77"/>
        <v>0</v>
      </c>
      <c r="GN227" s="20">
        <f t="shared" si="77"/>
        <v>0</v>
      </c>
      <c r="GO227" s="20">
        <f t="shared" ref="GO227:IA227" si="78">SUM(+GO91+GO65+GO55+GO26)</f>
        <v>0</v>
      </c>
      <c r="GP227" s="20">
        <f t="shared" si="78"/>
        <v>0</v>
      </c>
      <c r="GQ227" s="20">
        <f t="shared" si="78"/>
        <v>0</v>
      </c>
      <c r="GR227" s="20">
        <f t="shared" si="78"/>
        <v>0</v>
      </c>
      <c r="GS227" s="20">
        <f t="shared" si="78"/>
        <v>0</v>
      </c>
      <c r="GT227" s="20">
        <f t="shared" si="78"/>
        <v>0</v>
      </c>
      <c r="GU227" s="20">
        <f t="shared" si="78"/>
        <v>0</v>
      </c>
      <c r="GV227" s="20">
        <f t="shared" si="78"/>
        <v>0</v>
      </c>
      <c r="GW227" s="20">
        <f t="shared" si="78"/>
        <v>0</v>
      </c>
      <c r="GX227" s="20">
        <f t="shared" si="78"/>
        <v>0</v>
      </c>
      <c r="GY227" s="20">
        <f t="shared" si="78"/>
        <v>0</v>
      </c>
      <c r="GZ227" s="20">
        <f t="shared" si="78"/>
        <v>0</v>
      </c>
      <c r="HA227" s="20">
        <f t="shared" si="78"/>
        <v>0</v>
      </c>
      <c r="HB227" s="20">
        <f t="shared" si="78"/>
        <v>0</v>
      </c>
      <c r="HC227" s="20">
        <f t="shared" si="78"/>
        <v>0</v>
      </c>
      <c r="HD227" s="20">
        <f t="shared" si="78"/>
        <v>0</v>
      </c>
      <c r="HE227" s="20">
        <f t="shared" si="78"/>
        <v>0</v>
      </c>
      <c r="HF227" s="20">
        <f t="shared" si="78"/>
        <v>0</v>
      </c>
      <c r="HG227" s="20">
        <f t="shared" si="78"/>
        <v>0</v>
      </c>
      <c r="HH227" s="20">
        <f t="shared" si="78"/>
        <v>0</v>
      </c>
      <c r="HI227" s="20">
        <f t="shared" si="78"/>
        <v>0</v>
      </c>
      <c r="HJ227" s="20">
        <f t="shared" si="78"/>
        <v>0</v>
      </c>
      <c r="HK227" s="20">
        <f t="shared" si="78"/>
        <v>0</v>
      </c>
      <c r="HL227" s="20">
        <f t="shared" si="78"/>
        <v>0</v>
      </c>
      <c r="HM227" s="20">
        <f t="shared" si="78"/>
        <v>0</v>
      </c>
      <c r="HN227" s="20">
        <f t="shared" si="78"/>
        <v>0</v>
      </c>
      <c r="HO227" s="20">
        <f t="shared" si="78"/>
        <v>0</v>
      </c>
      <c r="HP227" s="20">
        <f t="shared" si="78"/>
        <v>0</v>
      </c>
      <c r="HQ227" s="20">
        <f t="shared" si="78"/>
        <v>0</v>
      </c>
      <c r="HR227" s="20">
        <f t="shared" si="78"/>
        <v>0</v>
      </c>
      <c r="HS227" s="20">
        <f t="shared" si="78"/>
        <v>0</v>
      </c>
      <c r="HT227" s="20">
        <f t="shared" si="78"/>
        <v>0</v>
      </c>
      <c r="HU227" s="20">
        <f t="shared" si="78"/>
        <v>0</v>
      </c>
      <c r="HV227" s="20">
        <f t="shared" si="78"/>
        <v>0</v>
      </c>
      <c r="HW227" s="20">
        <f t="shared" si="78"/>
        <v>0</v>
      </c>
      <c r="HX227" s="20">
        <f t="shared" si="78"/>
        <v>0</v>
      </c>
      <c r="HY227" s="20">
        <f t="shared" si="78"/>
        <v>0</v>
      </c>
      <c r="HZ227" s="20">
        <f t="shared" si="78"/>
        <v>0</v>
      </c>
      <c r="IA227" s="20">
        <f t="shared" si="78"/>
        <v>0</v>
      </c>
    </row>
    <row r="228" spans="1:235" x14ac:dyDescent="0.2">
      <c r="A228">
        <v>11</v>
      </c>
      <c r="B228" t="s">
        <v>136</v>
      </c>
      <c r="D228" s="20" t="s">
        <v>136</v>
      </c>
      <c r="E228">
        <f t="shared" ref="E228:BP228" si="79">SUM(E163+E151)</f>
        <v>0</v>
      </c>
      <c r="F228">
        <f t="shared" si="79"/>
        <v>1</v>
      </c>
      <c r="G228">
        <f t="shared" si="79"/>
        <v>1</v>
      </c>
      <c r="H228">
        <f t="shared" si="79"/>
        <v>2</v>
      </c>
      <c r="I228">
        <f t="shared" si="79"/>
        <v>7</v>
      </c>
      <c r="J228">
        <f t="shared" si="79"/>
        <v>6</v>
      </c>
      <c r="K228">
        <f t="shared" si="79"/>
        <v>2</v>
      </c>
      <c r="L228">
        <f t="shared" si="79"/>
        <v>6</v>
      </c>
      <c r="M228">
        <f t="shared" si="79"/>
        <v>10</v>
      </c>
      <c r="N228">
        <f t="shared" si="79"/>
        <v>6</v>
      </c>
      <c r="O228">
        <f t="shared" si="79"/>
        <v>6</v>
      </c>
      <c r="P228">
        <f t="shared" si="79"/>
        <v>12</v>
      </c>
      <c r="Q228">
        <f t="shared" si="79"/>
        <v>27</v>
      </c>
      <c r="R228">
        <f t="shared" si="79"/>
        <v>20</v>
      </c>
      <c r="S228">
        <f t="shared" si="79"/>
        <v>19</v>
      </c>
      <c r="T228">
        <f t="shared" si="79"/>
        <v>5</v>
      </c>
      <c r="U228">
        <f t="shared" si="79"/>
        <v>41</v>
      </c>
      <c r="V228">
        <f t="shared" si="79"/>
        <v>63</v>
      </c>
      <c r="W228">
        <f t="shared" si="79"/>
        <v>31</v>
      </c>
      <c r="X228">
        <f t="shared" si="79"/>
        <v>12</v>
      </c>
      <c r="Y228">
        <f t="shared" si="79"/>
        <v>51</v>
      </c>
      <c r="Z228">
        <f t="shared" si="79"/>
        <v>32</v>
      </c>
      <c r="AA228">
        <f t="shared" si="79"/>
        <v>25</v>
      </c>
      <c r="AB228">
        <f t="shared" si="79"/>
        <v>25</v>
      </c>
      <c r="AC228">
        <f t="shared" si="79"/>
        <v>40</v>
      </c>
      <c r="AD228">
        <f t="shared" si="79"/>
        <v>37</v>
      </c>
      <c r="AE228">
        <f t="shared" si="79"/>
        <v>40</v>
      </c>
      <c r="AF228">
        <f t="shared" si="79"/>
        <v>48</v>
      </c>
      <c r="AG228">
        <f t="shared" si="79"/>
        <v>41</v>
      </c>
      <c r="AH228">
        <f t="shared" si="79"/>
        <v>49</v>
      </c>
      <c r="AI228">
        <f t="shared" si="79"/>
        <v>28</v>
      </c>
      <c r="AJ228">
        <f t="shared" si="79"/>
        <v>33</v>
      </c>
      <c r="AK228">
        <f t="shared" si="79"/>
        <v>48</v>
      </c>
      <c r="AL228">
        <f t="shared" si="79"/>
        <v>53</v>
      </c>
      <c r="AM228">
        <f t="shared" si="79"/>
        <v>51</v>
      </c>
      <c r="AN228">
        <f t="shared" si="79"/>
        <v>35</v>
      </c>
      <c r="AO228">
        <f t="shared" si="79"/>
        <v>36</v>
      </c>
      <c r="AP228">
        <f t="shared" si="79"/>
        <v>15</v>
      </c>
      <c r="AQ228">
        <f t="shared" si="79"/>
        <v>37</v>
      </c>
      <c r="AR228">
        <f t="shared" si="79"/>
        <v>20</v>
      </c>
      <c r="AS228">
        <f t="shared" si="79"/>
        <v>29</v>
      </c>
      <c r="AT228">
        <f t="shared" si="79"/>
        <v>51</v>
      </c>
      <c r="AU228">
        <f t="shared" si="79"/>
        <v>32</v>
      </c>
      <c r="AV228">
        <f t="shared" si="79"/>
        <v>44</v>
      </c>
      <c r="AW228">
        <f t="shared" si="79"/>
        <v>22</v>
      </c>
      <c r="AX228">
        <f t="shared" si="79"/>
        <v>28</v>
      </c>
      <c r="AY228">
        <f t="shared" si="79"/>
        <v>35</v>
      </c>
      <c r="AZ228">
        <f t="shared" si="79"/>
        <v>71</v>
      </c>
      <c r="BA228">
        <f t="shared" si="79"/>
        <v>37</v>
      </c>
      <c r="BB228">
        <f t="shared" si="79"/>
        <v>36</v>
      </c>
      <c r="BC228">
        <f t="shared" si="79"/>
        <v>86</v>
      </c>
      <c r="BD228">
        <f t="shared" si="79"/>
        <v>87</v>
      </c>
      <c r="BE228">
        <f t="shared" si="79"/>
        <v>40</v>
      </c>
      <c r="BF228">
        <f t="shared" si="79"/>
        <v>61</v>
      </c>
      <c r="BG228">
        <f t="shared" si="79"/>
        <v>35</v>
      </c>
      <c r="BH228">
        <f t="shared" si="79"/>
        <v>42</v>
      </c>
      <c r="BI228">
        <f t="shared" si="79"/>
        <v>29</v>
      </c>
      <c r="BJ228">
        <f t="shared" si="79"/>
        <v>43</v>
      </c>
      <c r="BK228">
        <f t="shared" si="79"/>
        <v>37</v>
      </c>
      <c r="BL228">
        <f t="shared" si="79"/>
        <v>63</v>
      </c>
      <c r="BM228">
        <f t="shared" si="79"/>
        <v>63</v>
      </c>
      <c r="BN228">
        <f t="shared" si="79"/>
        <v>77</v>
      </c>
      <c r="BO228">
        <f t="shared" si="79"/>
        <v>92</v>
      </c>
      <c r="BP228">
        <f t="shared" si="79"/>
        <v>42</v>
      </c>
      <c r="BQ228">
        <f t="shared" ref="BQ228:EB228" si="80">SUM(BQ163+BQ151)</f>
        <v>45</v>
      </c>
      <c r="BR228">
        <f t="shared" si="80"/>
        <v>40</v>
      </c>
      <c r="BS228">
        <f t="shared" si="80"/>
        <v>31</v>
      </c>
      <c r="BT228">
        <f t="shared" si="80"/>
        <v>49</v>
      </c>
      <c r="BU228">
        <f t="shared" si="80"/>
        <v>57</v>
      </c>
      <c r="BV228">
        <f t="shared" si="80"/>
        <v>71</v>
      </c>
      <c r="BW228">
        <f t="shared" si="80"/>
        <v>74</v>
      </c>
      <c r="BX228">
        <f t="shared" si="80"/>
        <v>53</v>
      </c>
      <c r="BY228">
        <f t="shared" ref="BY228:CD228" si="81">SUM(BY163+BY151)</f>
        <v>34</v>
      </c>
      <c r="BZ228">
        <f t="shared" si="81"/>
        <v>55</v>
      </c>
      <c r="CA228">
        <f t="shared" si="81"/>
        <v>69</v>
      </c>
      <c r="CB228">
        <f t="shared" si="81"/>
        <v>46</v>
      </c>
      <c r="CC228">
        <f t="shared" si="81"/>
        <v>88</v>
      </c>
      <c r="CD228">
        <f t="shared" si="81"/>
        <v>35</v>
      </c>
      <c r="CE228">
        <f t="shared" si="80"/>
        <v>106</v>
      </c>
      <c r="CF228">
        <f t="shared" si="80"/>
        <v>59</v>
      </c>
      <c r="CG228">
        <f t="shared" si="80"/>
        <v>32</v>
      </c>
      <c r="CH228">
        <f t="shared" si="80"/>
        <v>27</v>
      </c>
      <c r="CI228">
        <f t="shared" si="80"/>
        <v>37</v>
      </c>
      <c r="CJ228">
        <f t="shared" si="80"/>
        <v>39</v>
      </c>
      <c r="CK228">
        <f t="shared" si="80"/>
        <v>42</v>
      </c>
      <c r="CL228">
        <f t="shared" si="80"/>
        <v>91</v>
      </c>
      <c r="CM228">
        <f t="shared" si="80"/>
        <v>98</v>
      </c>
      <c r="CN228">
        <f t="shared" si="80"/>
        <v>72</v>
      </c>
      <c r="CO228">
        <f t="shared" si="80"/>
        <v>52</v>
      </c>
      <c r="CP228">
        <f t="shared" si="80"/>
        <v>73</v>
      </c>
      <c r="CQ228">
        <f t="shared" si="80"/>
        <v>54</v>
      </c>
      <c r="CR228">
        <f t="shared" si="80"/>
        <v>71</v>
      </c>
      <c r="CS228">
        <f t="shared" si="80"/>
        <v>51</v>
      </c>
      <c r="CT228">
        <f t="shared" si="80"/>
        <v>44</v>
      </c>
      <c r="CU228">
        <f t="shared" si="80"/>
        <v>88</v>
      </c>
      <c r="CV228">
        <f t="shared" si="80"/>
        <v>65</v>
      </c>
      <c r="CW228">
        <f t="shared" si="80"/>
        <v>51</v>
      </c>
      <c r="CX228">
        <f t="shared" si="80"/>
        <v>93</v>
      </c>
      <c r="CY228">
        <f t="shared" si="80"/>
        <v>76</v>
      </c>
      <c r="CZ228">
        <f t="shared" si="80"/>
        <v>59</v>
      </c>
      <c r="DA228">
        <f t="shared" si="80"/>
        <v>55</v>
      </c>
      <c r="DB228">
        <f t="shared" si="80"/>
        <v>42</v>
      </c>
      <c r="DC228">
        <f t="shared" si="80"/>
        <v>0</v>
      </c>
      <c r="DD228">
        <f t="shared" si="80"/>
        <v>0</v>
      </c>
      <c r="DE228">
        <f t="shared" si="80"/>
        <v>0</v>
      </c>
      <c r="DF228">
        <f t="shared" si="80"/>
        <v>0</v>
      </c>
      <c r="DG228">
        <f t="shared" si="80"/>
        <v>0</v>
      </c>
      <c r="DH228">
        <f t="shared" si="80"/>
        <v>0</v>
      </c>
      <c r="DI228">
        <f t="shared" si="80"/>
        <v>0</v>
      </c>
      <c r="DJ228">
        <f t="shared" si="80"/>
        <v>0</v>
      </c>
      <c r="DK228">
        <f t="shared" si="80"/>
        <v>0</v>
      </c>
      <c r="DL228">
        <f t="shared" si="80"/>
        <v>0</v>
      </c>
      <c r="DM228">
        <f t="shared" si="80"/>
        <v>0</v>
      </c>
      <c r="DN228">
        <f t="shared" si="80"/>
        <v>0</v>
      </c>
      <c r="DO228">
        <f t="shared" si="80"/>
        <v>0</v>
      </c>
      <c r="DP228">
        <f t="shared" si="80"/>
        <v>0</v>
      </c>
      <c r="DQ228">
        <f t="shared" si="80"/>
        <v>0</v>
      </c>
      <c r="DR228">
        <f t="shared" si="80"/>
        <v>0</v>
      </c>
      <c r="DS228">
        <f t="shared" si="80"/>
        <v>0</v>
      </c>
      <c r="DT228">
        <f t="shared" si="80"/>
        <v>0</v>
      </c>
      <c r="DU228">
        <f t="shared" si="80"/>
        <v>0</v>
      </c>
      <c r="DV228">
        <f t="shared" si="80"/>
        <v>0</v>
      </c>
      <c r="DW228">
        <f t="shared" si="80"/>
        <v>0</v>
      </c>
      <c r="DX228">
        <f t="shared" si="80"/>
        <v>0</v>
      </c>
      <c r="DY228">
        <f t="shared" si="80"/>
        <v>0</v>
      </c>
      <c r="DZ228">
        <f t="shared" si="80"/>
        <v>0</v>
      </c>
      <c r="EA228">
        <f t="shared" si="80"/>
        <v>0</v>
      </c>
      <c r="EB228">
        <f t="shared" si="80"/>
        <v>0</v>
      </c>
      <c r="EC228">
        <f t="shared" ref="EC228:GN228" si="82">SUM(EC163+EC151)</f>
        <v>0</v>
      </c>
      <c r="ED228">
        <f t="shared" si="82"/>
        <v>0</v>
      </c>
      <c r="EE228">
        <f t="shared" si="82"/>
        <v>0</v>
      </c>
      <c r="EF228">
        <f t="shared" si="82"/>
        <v>0</v>
      </c>
      <c r="EG228">
        <f t="shared" si="82"/>
        <v>0</v>
      </c>
      <c r="EH228">
        <f t="shared" si="82"/>
        <v>0</v>
      </c>
      <c r="EI228">
        <f t="shared" si="82"/>
        <v>0</v>
      </c>
      <c r="EJ228">
        <f t="shared" si="82"/>
        <v>0</v>
      </c>
      <c r="EK228">
        <f t="shared" si="82"/>
        <v>0</v>
      </c>
      <c r="EL228">
        <f t="shared" si="82"/>
        <v>0</v>
      </c>
      <c r="EM228">
        <f t="shared" si="82"/>
        <v>0</v>
      </c>
      <c r="EN228">
        <f t="shared" si="82"/>
        <v>0</v>
      </c>
      <c r="EO228">
        <f t="shared" si="82"/>
        <v>0</v>
      </c>
      <c r="EP228">
        <f t="shared" si="82"/>
        <v>0</v>
      </c>
      <c r="EQ228">
        <f t="shared" si="82"/>
        <v>0</v>
      </c>
      <c r="ER228">
        <f t="shared" si="82"/>
        <v>0</v>
      </c>
      <c r="ES228">
        <f t="shared" si="82"/>
        <v>0</v>
      </c>
      <c r="ET228">
        <f t="shared" si="82"/>
        <v>0</v>
      </c>
      <c r="EU228">
        <f t="shared" si="82"/>
        <v>0</v>
      </c>
      <c r="EV228">
        <f t="shared" si="82"/>
        <v>0</v>
      </c>
      <c r="EW228">
        <f t="shared" si="82"/>
        <v>0</v>
      </c>
      <c r="EX228">
        <f t="shared" si="82"/>
        <v>0</v>
      </c>
      <c r="EY228">
        <f t="shared" si="82"/>
        <v>0</v>
      </c>
      <c r="EZ228">
        <f t="shared" si="82"/>
        <v>0</v>
      </c>
      <c r="FA228">
        <f t="shared" si="82"/>
        <v>0</v>
      </c>
      <c r="FB228">
        <f t="shared" si="82"/>
        <v>0</v>
      </c>
      <c r="FC228">
        <f t="shared" si="82"/>
        <v>0</v>
      </c>
      <c r="FD228">
        <f t="shared" si="82"/>
        <v>0</v>
      </c>
      <c r="FE228">
        <f t="shared" si="82"/>
        <v>0</v>
      </c>
      <c r="FF228">
        <f t="shared" si="82"/>
        <v>0</v>
      </c>
      <c r="FG228">
        <f t="shared" si="82"/>
        <v>0</v>
      </c>
      <c r="FH228">
        <f t="shared" si="82"/>
        <v>0</v>
      </c>
      <c r="FI228">
        <f t="shared" si="82"/>
        <v>0</v>
      </c>
      <c r="FJ228">
        <f t="shared" si="82"/>
        <v>0</v>
      </c>
      <c r="FK228">
        <f t="shared" si="82"/>
        <v>0</v>
      </c>
      <c r="FL228">
        <f t="shared" si="82"/>
        <v>0</v>
      </c>
      <c r="FM228">
        <f t="shared" si="82"/>
        <v>0</v>
      </c>
      <c r="FN228">
        <f t="shared" si="82"/>
        <v>0</v>
      </c>
      <c r="FO228">
        <f t="shared" si="82"/>
        <v>0</v>
      </c>
      <c r="FP228">
        <f t="shared" si="82"/>
        <v>0</v>
      </c>
      <c r="FQ228">
        <f t="shared" si="82"/>
        <v>0</v>
      </c>
      <c r="FR228">
        <f t="shared" si="82"/>
        <v>0</v>
      </c>
      <c r="FS228">
        <f t="shared" si="82"/>
        <v>0</v>
      </c>
      <c r="FT228">
        <f t="shared" si="82"/>
        <v>0</v>
      </c>
      <c r="FU228">
        <f t="shared" si="82"/>
        <v>0</v>
      </c>
      <c r="FV228">
        <f t="shared" si="82"/>
        <v>0</v>
      </c>
      <c r="FW228">
        <f t="shared" si="82"/>
        <v>0</v>
      </c>
      <c r="FX228">
        <f t="shared" si="82"/>
        <v>0</v>
      </c>
      <c r="FY228">
        <f t="shared" si="82"/>
        <v>0</v>
      </c>
      <c r="FZ228">
        <f t="shared" si="82"/>
        <v>0</v>
      </c>
      <c r="GA228">
        <f t="shared" si="82"/>
        <v>0</v>
      </c>
      <c r="GB228">
        <f t="shared" si="82"/>
        <v>0</v>
      </c>
      <c r="GC228">
        <f t="shared" si="82"/>
        <v>0</v>
      </c>
      <c r="GD228">
        <f t="shared" si="82"/>
        <v>0</v>
      </c>
      <c r="GE228">
        <f t="shared" si="82"/>
        <v>0</v>
      </c>
      <c r="GF228">
        <f t="shared" si="82"/>
        <v>0</v>
      </c>
      <c r="GG228">
        <f t="shared" si="82"/>
        <v>0</v>
      </c>
      <c r="GH228">
        <f t="shared" si="82"/>
        <v>0</v>
      </c>
      <c r="GI228">
        <f t="shared" si="82"/>
        <v>0</v>
      </c>
      <c r="GJ228">
        <f t="shared" si="82"/>
        <v>0</v>
      </c>
      <c r="GK228">
        <f t="shared" si="82"/>
        <v>0</v>
      </c>
      <c r="GL228">
        <f t="shared" si="82"/>
        <v>0</v>
      </c>
      <c r="GM228">
        <f t="shared" si="82"/>
        <v>0</v>
      </c>
      <c r="GN228">
        <f t="shared" si="82"/>
        <v>0</v>
      </c>
      <c r="GO228">
        <f t="shared" ref="GO228:IA228" si="83">SUM(GO163+GO151)</f>
        <v>0</v>
      </c>
      <c r="GP228">
        <f t="shared" si="83"/>
        <v>0</v>
      </c>
      <c r="GQ228">
        <f t="shared" si="83"/>
        <v>0</v>
      </c>
      <c r="GR228">
        <f t="shared" si="83"/>
        <v>0</v>
      </c>
      <c r="GS228">
        <f t="shared" si="83"/>
        <v>0</v>
      </c>
      <c r="GT228">
        <f t="shared" si="83"/>
        <v>0</v>
      </c>
      <c r="GU228">
        <f t="shared" si="83"/>
        <v>0</v>
      </c>
      <c r="GV228">
        <f t="shared" si="83"/>
        <v>0</v>
      </c>
      <c r="GW228">
        <f t="shared" si="83"/>
        <v>0</v>
      </c>
      <c r="GX228">
        <f t="shared" si="83"/>
        <v>0</v>
      </c>
      <c r="GY228">
        <f t="shared" si="83"/>
        <v>0</v>
      </c>
      <c r="GZ228">
        <f t="shared" si="83"/>
        <v>0</v>
      </c>
      <c r="HA228">
        <f t="shared" si="83"/>
        <v>0</v>
      </c>
      <c r="HB228">
        <f t="shared" si="83"/>
        <v>0</v>
      </c>
      <c r="HC228">
        <f t="shared" si="83"/>
        <v>0</v>
      </c>
      <c r="HD228">
        <f t="shared" si="83"/>
        <v>0</v>
      </c>
      <c r="HE228">
        <f t="shared" si="83"/>
        <v>0</v>
      </c>
      <c r="HF228">
        <f t="shared" si="83"/>
        <v>0</v>
      </c>
      <c r="HG228">
        <f t="shared" si="83"/>
        <v>0</v>
      </c>
      <c r="HH228">
        <f t="shared" si="83"/>
        <v>0</v>
      </c>
      <c r="HI228">
        <f t="shared" si="83"/>
        <v>0</v>
      </c>
      <c r="HJ228">
        <f t="shared" si="83"/>
        <v>0</v>
      </c>
      <c r="HK228">
        <f t="shared" si="83"/>
        <v>0</v>
      </c>
      <c r="HL228">
        <f t="shared" si="83"/>
        <v>0</v>
      </c>
      <c r="HM228">
        <f t="shared" si="83"/>
        <v>0</v>
      </c>
      <c r="HN228">
        <f t="shared" si="83"/>
        <v>0</v>
      </c>
      <c r="HO228">
        <f t="shared" si="83"/>
        <v>0</v>
      </c>
      <c r="HP228">
        <f t="shared" si="83"/>
        <v>0</v>
      </c>
      <c r="HQ228">
        <f t="shared" si="83"/>
        <v>0</v>
      </c>
      <c r="HR228">
        <f t="shared" si="83"/>
        <v>0</v>
      </c>
      <c r="HS228">
        <f t="shared" si="83"/>
        <v>0</v>
      </c>
      <c r="HT228">
        <f t="shared" si="83"/>
        <v>0</v>
      </c>
      <c r="HU228">
        <f t="shared" si="83"/>
        <v>0</v>
      </c>
      <c r="HV228">
        <f t="shared" si="83"/>
        <v>0</v>
      </c>
      <c r="HW228">
        <f t="shared" si="83"/>
        <v>0</v>
      </c>
      <c r="HX228">
        <f t="shared" si="83"/>
        <v>0</v>
      </c>
      <c r="HY228">
        <f t="shared" si="83"/>
        <v>0</v>
      </c>
      <c r="HZ228">
        <f t="shared" si="83"/>
        <v>0</v>
      </c>
      <c r="IA228">
        <f t="shared" si="83"/>
        <v>0</v>
      </c>
    </row>
    <row r="229" spans="1:235" x14ac:dyDescent="0.2">
      <c r="A229">
        <v>12</v>
      </c>
      <c r="B229" t="s">
        <v>137</v>
      </c>
      <c r="D229" s="20" t="s">
        <v>137</v>
      </c>
      <c r="E229">
        <f t="shared" ref="E229:AJ229" si="84">SUM(E159+E157+E49+E5)</f>
        <v>0</v>
      </c>
      <c r="F229">
        <f t="shared" si="84"/>
        <v>1</v>
      </c>
      <c r="G229">
        <f t="shared" si="84"/>
        <v>12</v>
      </c>
      <c r="H229">
        <f t="shared" si="84"/>
        <v>1</v>
      </c>
      <c r="I229">
        <f t="shared" si="84"/>
        <v>4</v>
      </c>
      <c r="J229">
        <f t="shared" si="84"/>
        <v>4</v>
      </c>
      <c r="K229">
        <f t="shared" si="84"/>
        <v>22</v>
      </c>
      <c r="L229">
        <f t="shared" si="84"/>
        <v>32</v>
      </c>
      <c r="M229">
        <f t="shared" si="84"/>
        <v>63</v>
      </c>
      <c r="N229">
        <f t="shared" si="84"/>
        <v>41</v>
      </c>
      <c r="O229">
        <f t="shared" si="84"/>
        <v>38</v>
      </c>
      <c r="P229">
        <f t="shared" si="84"/>
        <v>25</v>
      </c>
      <c r="Q229">
        <f t="shared" si="84"/>
        <v>50</v>
      </c>
      <c r="R229">
        <f t="shared" si="84"/>
        <v>73</v>
      </c>
      <c r="S229">
        <f t="shared" si="84"/>
        <v>75</v>
      </c>
      <c r="T229">
        <f t="shared" si="84"/>
        <v>46</v>
      </c>
      <c r="U229">
        <f t="shared" si="84"/>
        <v>85</v>
      </c>
      <c r="V229">
        <f t="shared" si="84"/>
        <v>59</v>
      </c>
      <c r="W229">
        <f t="shared" si="84"/>
        <v>59</v>
      </c>
      <c r="X229">
        <f t="shared" si="84"/>
        <v>111</v>
      </c>
      <c r="Y229">
        <f t="shared" si="84"/>
        <v>82</v>
      </c>
      <c r="Z229">
        <f t="shared" si="84"/>
        <v>78</v>
      </c>
      <c r="AA229">
        <f t="shared" si="84"/>
        <v>135</v>
      </c>
      <c r="AB229">
        <f t="shared" si="84"/>
        <v>73</v>
      </c>
      <c r="AC229">
        <f t="shared" si="84"/>
        <v>117</v>
      </c>
      <c r="AD229">
        <f t="shared" si="84"/>
        <v>53</v>
      </c>
      <c r="AE229">
        <f t="shared" si="84"/>
        <v>99</v>
      </c>
      <c r="AF229">
        <f t="shared" si="84"/>
        <v>105</v>
      </c>
      <c r="AG229">
        <f t="shared" si="84"/>
        <v>115</v>
      </c>
      <c r="AH229">
        <f t="shared" si="84"/>
        <v>60</v>
      </c>
      <c r="AI229">
        <f t="shared" si="84"/>
        <v>63</v>
      </c>
      <c r="AJ229">
        <f t="shared" si="84"/>
        <v>58</v>
      </c>
      <c r="AK229">
        <f t="shared" ref="AK229:BP229" si="85">SUM(AK159+AK157+AK49+AK5)</f>
        <v>71</v>
      </c>
      <c r="AL229">
        <f t="shared" si="85"/>
        <v>77</v>
      </c>
      <c r="AM229">
        <f t="shared" si="85"/>
        <v>82</v>
      </c>
      <c r="AN229">
        <f t="shared" si="85"/>
        <v>88</v>
      </c>
      <c r="AO229">
        <f t="shared" si="85"/>
        <v>75</v>
      </c>
      <c r="AP229">
        <f t="shared" si="85"/>
        <v>103</v>
      </c>
      <c r="AQ229">
        <f t="shared" si="85"/>
        <v>125</v>
      </c>
      <c r="AR229">
        <f t="shared" si="85"/>
        <v>64</v>
      </c>
      <c r="AS229">
        <f t="shared" si="85"/>
        <v>55</v>
      </c>
      <c r="AT229">
        <f t="shared" si="85"/>
        <v>49</v>
      </c>
      <c r="AU229">
        <f t="shared" si="85"/>
        <v>39</v>
      </c>
      <c r="AV229">
        <f t="shared" si="85"/>
        <v>57</v>
      </c>
      <c r="AW229">
        <f t="shared" si="85"/>
        <v>87</v>
      </c>
      <c r="AX229">
        <f t="shared" si="85"/>
        <v>94</v>
      </c>
      <c r="AY229">
        <f t="shared" si="85"/>
        <v>94</v>
      </c>
      <c r="AZ229">
        <f t="shared" si="85"/>
        <v>121</v>
      </c>
      <c r="BA229">
        <f t="shared" si="85"/>
        <v>96</v>
      </c>
      <c r="BB229">
        <f t="shared" si="85"/>
        <v>129</v>
      </c>
      <c r="BC229">
        <f t="shared" si="85"/>
        <v>150</v>
      </c>
      <c r="BD229">
        <f t="shared" si="85"/>
        <v>109</v>
      </c>
      <c r="BE229">
        <f t="shared" si="85"/>
        <v>97</v>
      </c>
      <c r="BF229">
        <f t="shared" si="85"/>
        <v>109</v>
      </c>
      <c r="BG229">
        <f t="shared" si="85"/>
        <v>53</v>
      </c>
      <c r="BH229">
        <f t="shared" si="85"/>
        <v>113</v>
      </c>
      <c r="BI229">
        <f t="shared" si="85"/>
        <v>117</v>
      </c>
      <c r="BJ229">
        <f t="shared" si="85"/>
        <v>102</v>
      </c>
      <c r="BK229">
        <f t="shared" si="85"/>
        <v>97</v>
      </c>
      <c r="BL229">
        <f t="shared" si="85"/>
        <v>80</v>
      </c>
      <c r="BM229">
        <f t="shared" si="85"/>
        <v>84</v>
      </c>
      <c r="BN229">
        <f t="shared" si="85"/>
        <v>122</v>
      </c>
      <c r="BO229">
        <f t="shared" si="85"/>
        <v>129</v>
      </c>
      <c r="BP229">
        <f t="shared" si="85"/>
        <v>97</v>
      </c>
      <c r="BQ229">
        <f t="shared" ref="BQ229:BW229" si="86">SUM(BQ159+BQ157+BQ49+BQ5)</f>
        <v>126</v>
      </c>
      <c r="BR229">
        <f t="shared" si="86"/>
        <v>116</v>
      </c>
      <c r="BS229">
        <f t="shared" si="86"/>
        <v>92</v>
      </c>
      <c r="BT229">
        <f t="shared" si="86"/>
        <v>103</v>
      </c>
      <c r="BU229">
        <f t="shared" si="86"/>
        <v>102</v>
      </c>
      <c r="BV229">
        <f t="shared" si="86"/>
        <v>89</v>
      </c>
      <c r="BW229">
        <f t="shared" si="86"/>
        <v>102</v>
      </c>
      <c r="BX229">
        <f t="shared" ref="BX229:CD229" si="87">SUM(BX159+BX157+BX49+BX6)</f>
        <v>74</v>
      </c>
      <c r="BY229">
        <f t="shared" si="87"/>
        <v>121</v>
      </c>
      <c r="BZ229">
        <f t="shared" si="87"/>
        <v>113</v>
      </c>
      <c r="CA229">
        <f t="shared" si="87"/>
        <v>161</v>
      </c>
      <c r="CB229">
        <f t="shared" si="87"/>
        <v>114</v>
      </c>
      <c r="CC229">
        <f t="shared" si="87"/>
        <v>106</v>
      </c>
      <c r="CD229">
        <f t="shared" si="87"/>
        <v>102</v>
      </c>
      <c r="CE229">
        <f t="shared" ref="CE229:DJ229" si="88">SUM(CE159+CE157+CE49+CE5)</f>
        <v>95</v>
      </c>
      <c r="CF229">
        <f t="shared" si="88"/>
        <v>121</v>
      </c>
      <c r="CG229">
        <f t="shared" si="88"/>
        <v>140</v>
      </c>
      <c r="CH229">
        <f t="shared" si="88"/>
        <v>118</v>
      </c>
      <c r="CI229">
        <f t="shared" si="88"/>
        <v>160</v>
      </c>
      <c r="CJ229">
        <f t="shared" si="88"/>
        <v>157</v>
      </c>
      <c r="CK229">
        <f t="shared" si="88"/>
        <v>250</v>
      </c>
      <c r="CL229">
        <f t="shared" si="88"/>
        <v>193</v>
      </c>
      <c r="CM229">
        <f t="shared" si="88"/>
        <v>250</v>
      </c>
      <c r="CN229">
        <f t="shared" si="88"/>
        <v>248</v>
      </c>
      <c r="CO229">
        <f t="shared" si="88"/>
        <v>146</v>
      </c>
      <c r="CP229">
        <f t="shared" si="88"/>
        <v>147</v>
      </c>
      <c r="CQ229">
        <f t="shared" si="88"/>
        <v>146</v>
      </c>
      <c r="CR229">
        <f t="shared" si="88"/>
        <v>141</v>
      </c>
      <c r="CS229">
        <f t="shared" si="88"/>
        <v>129</v>
      </c>
      <c r="CT229">
        <f t="shared" si="88"/>
        <v>127</v>
      </c>
      <c r="CU229">
        <f t="shared" si="88"/>
        <v>146</v>
      </c>
      <c r="CV229">
        <f>SUM(CV159+CV157+CV49+CV5)</f>
        <v>139</v>
      </c>
      <c r="CW229">
        <f t="shared" si="88"/>
        <v>195</v>
      </c>
      <c r="CX229">
        <f t="shared" si="88"/>
        <v>233</v>
      </c>
      <c r="CY229">
        <f t="shared" si="88"/>
        <v>143</v>
      </c>
      <c r="CZ229">
        <f t="shared" si="88"/>
        <v>182</v>
      </c>
      <c r="DA229">
        <f t="shared" si="88"/>
        <v>140</v>
      </c>
      <c r="DB229">
        <f t="shared" si="88"/>
        <v>157</v>
      </c>
      <c r="DC229">
        <f t="shared" si="88"/>
        <v>0</v>
      </c>
      <c r="DD229">
        <f t="shared" si="88"/>
        <v>0</v>
      </c>
      <c r="DE229">
        <f t="shared" si="88"/>
        <v>0</v>
      </c>
      <c r="DF229">
        <f t="shared" si="88"/>
        <v>0</v>
      </c>
      <c r="DG229">
        <f t="shared" si="88"/>
        <v>0</v>
      </c>
      <c r="DH229">
        <f t="shared" si="88"/>
        <v>0</v>
      </c>
      <c r="DI229">
        <f t="shared" si="88"/>
        <v>0</v>
      </c>
      <c r="DJ229">
        <f t="shared" si="88"/>
        <v>0</v>
      </c>
      <c r="DK229">
        <f t="shared" ref="DK229:EP229" si="89">SUM(DK159+DK157+DK49+DK5)</f>
        <v>0</v>
      </c>
      <c r="DL229">
        <f t="shared" si="89"/>
        <v>0</v>
      </c>
      <c r="DM229">
        <f t="shared" si="89"/>
        <v>0</v>
      </c>
      <c r="DN229">
        <f t="shared" si="89"/>
        <v>0</v>
      </c>
      <c r="DO229">
        <f t="shared" si="89"/>
        <v>0</v>
      </c>
      <c r="DP229">
        <f t="shared" si="89"/>
        <v>0</v>
      </c>
      <c r="DQ229">
        <f t="shared" si="89"/>
        <v>0</v>
      </c>
      <c r="DR229">
        <f t="shared" si="89"/>
        <v>0</v>
      </c>
      <c r="DS229">
        <f t="shared" si="89"/>
        <v>0</v>
      </c>
      <c r="DT229">
        <f t="shared" si="89"/>
        <v>0</v>
      </c>
      <c r="DU229">
        <f t="shared" si="89"/>
        <v>0</v>
      </c>
      <c r="DV229">
        <f t="shared" si="89"/>
        <v>0</v>
      </c>
      <c r="DW229">
        <f t="shared" si="89"/>
        <v>0</v>
      </c>
      <c r="DX229">
        <f t="shared" si="89"/>
        <v>0</v>
      </c>
      <c r="DY229">
        <f t="shared" si="89"/>
        <v>0</v>
      </c>
      <c r="DZ229">
        <f t="shared" si="89"/>
        <v>0</v>
      </c>
      <c r="EA229">
        <f t="shared" si="89"/>
        <v>0</v>
      </c>
      <c r="EB229">
        <f t="shared" si="89"/>
        <v>0</v>
      </c>
      <c r="EC229">
        <f t="shared" si="89"/>
        <v>0</v>
      </c>
      <c r="ED229">
        <f t="shared" si="89"/>
        <v>0</v>
      </c>
      <c r="EE229">
        <f t="shared" si="89"/>
        <v>0</v>
      </c>
      <c r="EF229">
        <f t="shared" si="89"/>
        <v>0</v>
      </c>
      <c r="EG229">
        <f t="shared" si="89"/>
        <v>0</v>
      </c>
      <c r="EH229">
        <f t="shared" si="89"/>
        <v>0</v>
      </c>
      <c r="EI229">
        <f t="shared" si="89"/>
        <v>0</v>
      </c>
      <c r="EJ229">
        <f t="shared" si="89"/>
        <v>0</v>
      </c>
      <c r="EK229">
        <f t="shared" si="89"/>
        <v>0</v>
      </c>
      <c r="EL229">
        <f t="shared" si="89"/>
        <v>0</v>
      </c>
      <c r="EM229">
        <f t="shared" si="89"/>
        <v>0</v>
      </c>
      <c r="EN229">
        <f t="shared" si="89"/>
        <v>0</v>
      </c>
      <c r="EO229">
        <f t="shared" si="89"/>
        <v>0</v>
      </c>
      <c r="EP229">
        <f t="shared" si="89"/>
        <v>0</v>
      </c>
      <c r="EQ229">
        <f t="shared" ref="EQ229:FV229" si="90">SUM(EQ159+EQ157+EQ49+EQ5)</f>
        <v>0</v>
      </c>
      <c r="ER229">
        <f t="shared" si="90"/>
        <v>0</v>
      </c>
      <c r="ES229">
        <f t="shared" si="90"/>
        <v>0</v>
      </c>
      <c r="ET229">
        <f t="shared" si="90"/>
        <v>0</v>
      </c>
      <c r="EU229">
        <f t="shared" si="90"/>
        <v>0</v>
      </c>
      <c r="EV229">
        <f t="shared" si="90"/>
        <v>0</v>
      </c>
      <c r="EW229">
        <f t="shared" si="90"/>
        <v>0</v>
      </c>
      <c r="EX229">
        <f t="shared" si="90"/>
        <v>0</v>
      </c>
      <c r="EY229">
        <f t="shared" si="90"/>
        <v>0</v>
      </c>
      <c r="EZ229">
        <f t="shared" si="90"/>
        <v>0</v>
      </c>
      <c r="FA229">
        <f t="shared" si="90"/>
        <v>0</v>
      </c>
      <c r="FB229">
        <f t="shared" si="90"/>
        <v>0</v>
      </c>
      <c r="FC229">
        <f t="shared" si="90"/>
        <v>0</v>
      </c>
      <c r="FD229">
        <f t="shared" si="90"/>
        <v>0</v>
      </c>
      <c r="FE229">
        <f t="shared" si="90"/>
        <v>0</v>
      </c>
      <c r="FF229">
        <f t="shared" si="90"/>
        <v>0</v>
      </c>
      <c r="FG229">
        <f t="shared" si="90"/>
        <v>0</v>
      </c>
      <c r="FH229">
        <f t="shared" si="90"/>
        <v>0</v>
      </c>
      <c r="FI229">
        <f t="shared" si="90"/>
        <v>0</v>
      </c>
      <c r="FJ229">
        <f t="shared" si="90"/>
        <v>0</v>
      </c>
      <c r="FK229">
        <f t="shared" si="90"/>
        <v>0</v>
      </c>
      <c r="FL229">
        <f t="shared" si="90"/>
        <v>0</v>
      </c>
      <c r="FM229">
        <f t="shared" si="90"/>
        <v>0</v>
      </c>
      <c r="FN229">
        <f t="shared" si="90"/>
        <v>0</v>
      </c>
      <c r="FO229">
        <f t="shared" si="90"/>
        <v>0</v>
      </c>
      <c r="FP229">
        <f t="shared" si="90"/>
        <v>0</v>
      </c>
      <c r="FQ229">
        <f t="shared" si="90"/>
        <v>0</v>
      </c>
      <c r="FR229">
        <f t="shared" si="90"/>
        <v>0</v>
      </c>
      <c r="FS229">
        <f t="shared" si="90"/>
        <v>0</v>
      </c>
      <c r="FT229">
        <f t="shared" si="90"/>
        <v>0</v>
      </c>
      <c r="FU229">
        <f t="shared" si="90"/>
        <v>0</v>
      </c>
      <c r="FV229">
        <f t="shared" si="90"/>
        <v>0</v>
      </c>
      <c r="FW229">
        <f t="shared" ref="FW229:HB229" si="91">SUM(FW159+FW157+FW49+FW5)</f>
        <v>0</v>
      </c>
      <c r="FX229">
        <f t="shared" si="91"/>
        <v>0</v>
      </c>
      <c r="FY229">
        <f t="shared" si="91"/>
        <v>0</v>
      </c>
      <c r="FZ229">
        <f t="shared" si="91"/>
        <v>0</v>
      </c>
      <c r="GA229">
        <f t="shared" si="91"/>
        <v>0</v>
      </c>
      <c r="GB229">
        <f t="shared" si="91"/>
        <v>0</v>
      </c>
      <c r="GC229">
        <f t="shared" si="91"/>
        <v>0</v>
      </c>
      <c r="GD229">
        <f t="shared" si="91"/>
        <v>0</v>
      </c>
      <c r="GE229">
        <f t="shared" si="91"/>
        <v>0</v>
      </c>
      <c r="GF229">
        <f t="shared" si="91"/>
        <v>0</v>
      </c>
      <c r="GG229">
        <f t="shared" si="91"/>
        <v>0</v>
      </c>
      <c r="GH229">
        <f t="shared" si="91"/>
        <v>0</v>
      </c>
      <c r="GI229">
        <f t="shared" si="91"/>
        <v>0</v>
      </c>
      <c r="GJ229">
        <f t="shared" si="91"/>
        <v>0</v>
      </c>
      <c r="GK229">
        <f t="shared" si="91"/>
        <v>0</v>
      </c>
      <c r="GL229">
        <f t="shared" si="91"/>
        <v>0</v>
      </c>
      <c r="GM229">
        <f t="shared" si="91"/>
        <v>0</v>
      </c>
      <c r="GN229">
        <f t="shared" si="91"/>
        <v>0</v>
      </c>
      <c r="GO229">
        <f t="shared" si="91"/>
        <v>0</v>
      </c>
      <c r="GP229">
        <f t="shared" si="91"/>
        <v>0</v>
      </c>
      <c r="GQ229">
        <f t="shared" si="91"/>
        <v>0</v>
      </c>
      <c r="GR229">
        <f t="shared" si="91"/>
        <v>0</v>
      </c>
      <c r="GS229">
        <f t="shared" si="91"/>
        <v>0</v>
      </c>
      <c r="GT229">
        <f t="shared" si="91"/>
        <v>0</v>
      </c>
      <c r="GU229">
        <f t="shared" si="91"/>
        <v>0</v>
      </c>
      <c r="GV229">
        <f t="shared" si="91"/>
        <v>0</v>
      </c>
      <c r="GW229">
        <f t="shared" si="91"/>
        <v>0</v>
      </c>
      <c r="GX229">
        <f t="shared" si="91"/>
        <v>0</v>
      </c>
      <c r="GY229">
        <f t="shared" si="91"/>
        <v>0</v>
      </c>
      <c r="GZ229">
        <f t="shared" si="91"/>
        <v>0</v>
      </c>
      <c r="HA229">
        <f t="shared" si="91"/>
        <v>0</v>
      </c>
      <c r="HB229">
        <f t="shared" si="91"/>
        <v>0</v>
      </c>
      <c r="HC229">
        <f t="shared" ref="HC229:IA229" si="92">SUM(HC159+HC157+HC49+HC5)</f>
        <v>0</v>
      </c>
      <c r="HD229">
        <f t="shared" si="92"/>
        <v>0</v>
      </c>
      <c r="HE229">
        <f t="shared" si="92"/>
        <v>0</v>
      </c>
      <c r="HF229">
        <f t="shared" si="92"/>
        <v>0</v>
      </c>
      <c r="HG229">
        <f t="shared" si="92"/>
        <v>0</v>
      </c>
      <c r="HH229">
        <f t="shared" si="92"/>
        <v>0</v>
      </c>
      <c r="HI229">
        <f t="shared" si="92"/>
        <v>0</v>
      </c>
      <c r="HJ229">
        <f t="shared" si="92"/>
        <v>0</v>
      </c>
      <c r="HK229">
        <f t="shared" si="92"/>
        <v>0</v>
      </c>
      <c r="HL229">
        <f t="shared" si="92"/>
        <v>0</v>
      </c>
      <c r="HM229">
        <f t="shared" si="92"/>
        <v>0</v>
      </c>
      <c r="HN229">
        <f t="shared" si="92"/>
        <v>0</v>
      </c>
      <c r="HO229">
        <f t="shared" si="92"/>
        <v>0</v>
      </c>
      <c r="HP229">
        <f t="shared" si="92"/>
        <v>0</v>
      </c>
      <c r="HQ229">
        <f t="shared" si="92"/>
        <v>0</v>
      </c>
      <c r="HR229">
        <f t="shared" si="92"/>
        <v>0</v>
      </c>
      <c r="HS229">
        <f t="shared" si="92"/>
        <v>0</v>
      </c>
      <c r="HT229">
        <f t="shared" si="92"/>
        <v>0</v>
      </c>
      <c r="HU229">
        <f t="shared" si="92"/>
        <v>0</v>
      </c>
      <c r="HV229">
        <f t="shared" si="92"/>
        <v>0</v>
      </c>
      <c r="HW229">
        <f t="shared" si="92"/>
        <v>0</v>
      </c>
      <c r="HX229">
        <f t="shared" si="92"/>
        <v>0</v>
      </c>
      <c r="HY229">
        <f t="shared" si="92"/>
        <v>0</v>
      </c>
      <c r="HZ229">
        <f t="shared" si="92"/>
        <v>0</v>
      </c>
      <c r="IA229">
        <f t="shared" si="92"/>
        <v>0</v>
      </c>
    </row>
    <row r="230" spans="1:235" x14ac:dyDescent="0.2">
      <c r="A230">
        <v>13</v>
      </c>
      <c r="B230" t="s">
        <v>138</v>
      </c>
      <c r="D230" s="20" t="s">
        <v>138</v>
      </c>
      <c r="E230">
        <f t="shared" ref="E230:BP230" si="93">SUM(+E66+E12+E11)</f>
        <v>0</v>
      </c>
      <c r="F230">
        <f t="shared" si="93"/>
        <v>0</v>
      </c>
      <c r="G230">
        <f t="shared" si="93"/>
        <v>7</v>
      </c>
      <c r="H230">
        <f t="shared" si="93"/>
        <v>3</v>
      </c>
      <c r="I230">
        <f t="shared" si="93"/>
        <v>4</v>
      </c>
      <c r="J230">
        <f t="shared" si="93"/>
        <v>5</v>
      </c>
      <c r="K230">
        <f t="shared" si="93"/>
        <v>5</v>
      </c>
      <c r="L230">
        <f t="shared" si="93"/>
        <v>4</v>
      </c>
      <c r="M230">
        <f t="shared" si="93"/>
        <v>0</v>
      </c>
      <c r="N230">
        <f t="shared" si="93"/>
        <v>2</v>
      </c>
      <c r="O230">
        <f t="shared" si="93"/>
        <v>1</v>
      </c>
      <c r="P230">
        <f t="shared" si="93"/>
        <v>1</v>
      </c>
      <c r="Q230">
        <f t="shared" si="93"/>
        <v>6</v>
      </c>
      <c r="R230">
        <f t="shared" si="93"/>
        <v>0</v>
      </c>
      <c r="S230">
        <f t="shared" si="93"/>
        <v>1</v>
      </c>
      <c r="T230">
        <f t="shared" si="93"/>
        <v>1</v>
      </c>
      <c r="U230">
        <f t="shared" si="93"/>
        <v>12</v>
      </c>
      <c r="V230">
        <f t="shared" si="93"/>
        <v>9</v>
      </c>
      <c r="W230">
        <f t="shared" si="93"/>
        <v>4</v>
      </c>
      <c r="X230">
        <f t="shared" si="93"/>
        <v>12</v>
      </c>
      <c r="Y230">
        <f t="shared" si="93"/>
        <v>7</v>
      </c>
      <c r="Z230">
        <f t="shared" si="93"/>
        <v>58</v>
      </c>
      <c r="AA230">
        <f t="shared" si="93"/>
        <v>34</v>
      </c>
      <c r="AB230">
        <f t="shared" si="93"/>
        <v>21</v>
      </c>
      <c r="AC230">
        <f t="shared" si="93"/>
        <v>35</v>
      </c>
      <c r="AD230">
        <f t="shared" si="93"/>
        <v>47</v>
      </c>
      <c r="AE230">
        <f t="shared" si="93"/>
        <v>47</v>
      </c>
      <c r="AF230">
        <f t="shared" si="93"/>
        <v>29</v>
      </c>
      <c r="AG230">
        <f t="shared" si="93"/>
        <v>29</v>
      </c>
      <c r="AH230">
        <f t="shared" si="93"/>
        <v>53</v>
      </c>
      <c r="AI230">
        <f t="shared" si="93"/>
        <v>12</v>
      </c>
      <c r="AJ230">
        <f t="shared" si="93"/>
        <v>5</v>
      </c>
      <c r="AK230">
        <f t="shared" si="93"/>
        <v>20</v>
      </c>
      <c r="AL230">
        <f t="shared" si="93"/>
        <v>60</v>
      </c>
      <c r="AM230">
        <f t="shared" si="93"/>
        <v>23</v>
      </c>
      <c r="AN230">
        <f t="shared" si="93"/>
        <v>16</v>
      </c>
      <c r="AO230">
        <f t="shared" si="93"/>
        <v>3</v>
      </c>
      <c r="AP230">
        <f t="shared" si="93"/>
        <v>24</v>
      </c>
      <c r="AQ230">
        <f t="shared" si="93"/>
        <v>34</v>
      </c>
      <c r="AR230">
        <f t="shared" si="93"/>
        <v>27</v>
      </c>
      <c r="AS230">
        <f t="shared" si="93"/>
        <v>25</v>
      </c>
      <c r="AT230">
        <f t="shared" si="93"/>
        <v>38</v>
      </c>
      <c r="AU230">
        <f t="shared" si="93"/>
        <v>16</v>
      </c>
      <c r="AV230">
        <f t="shared" si="93"/>
        <v>15</v>
      </c>
      <c r="AW230">
        <f t="shared" si="93"/>
        <v>25</v>
      </c>
      <c r="AX230">
        <f t="shared" si="93"/>
        <v>14</v>
      </c>
      <c r="AY230">
        <f t="shared" si="93"/>
        <v>11</v>
      </c>
      <c r="AZ230">
        <f t="shared" si="93"/>
        <v>35</v>
      </c>
      <c r="BA230">
        <f t="shared" si="93"/>
        <v>8</v>
      </c>
      <c r="BB230">
        <f t="shared" si="93"/>
        <v>31</v>
      </c>
      <c r="BC230">
        <f t="shared" si="93"/>
        <v>43</v>
      </c>
      <c r="BD230">
        <f t="shared" si="93"/>
        <v>36</v>
      </c>
      <c r="BE230">
        <f t="shared" si="93"/>
        <v>7</v>
      </c>
      <c r="BF230">
        <f t="shared" si="93"/>
        <v>24</v>
      </c>
      <c r="BG230">
        <f t="shared" si="93"/>
        <v>4</v>
      </c>
      <c r="BH230">
        <f t="shared" si="93"/>
        <v>12</v>
      </c>
      <c r="BI230">
        <f t="shared" si="93"/>
        <v>5</v>
      </c>
      <c r="BJ230">
        <f t="shared" si="93"/>
        <v>5</v>
      </c>
      <c r="BK230">
        <f t="shared" si="93"/>
        <v>5</v>
      </c>
      <c r="BL230">
        <f t="shared" si="93"/>
        <v>7</v>
      </c>
      <c r="BM230">
        <f t="shared" si="93"/>
        <v>7</v>
      </c>
      <c r="BN230">
        <f t="shared" si="93"/>
        <v>22</v>
      </c>
      <c r="BO230">
        <f t="shared" si="93"/>
        <v>27</v>
      </c>
      <c r="BP230">
        <f t="shared" si="93"/>
        <v>13</v>
      </c>
      <c r="BQ230">
        <f t="shared" ref="BQ230:EB230" si="94">SUM(+BQ66+BQ12+BQ11)</f>
        <v>19</v>
      </c>
      <c r="BR230">
        <f t="shared" si="94"/>
        <v>26</v>
      </c>
      <c r="BS230">
        <f t="shared" si="94"/>
        <v>15</v>
      </c>
      <c r="BT230">
        <f t="shared" si="94"/>
        <v>16</v>
      </c>
      <c r="BU230">
        <f t="shared" si="94"/>
        <v>17</v>
      </c>
      <c r="BV230">
        <f t="shared" si="94"/>
        <v>24</v>
      </c>
      <c r="BW230">
        <f t="shared" si="94"/>
        <v>16</v>
      </c>
      <c r="BX230">
        <f t="shared" si="94"/>
        <v>18</v>
      </c>
      <c r="BY230">
        <f t="shared" si="94"/>
        <v>12</v>
      </c>
      <c r="BZ230">
        <f t="shared" si="94"/>
        <v>17</v>
      </c>
      <c r="CA230">
        <f t="shared" si="94"/>
        <v>33</v>
      </c>
      <c r="CB230">
        <f t="shared" si="94"/>
        <v>16</v>
      </c>
      <c r="CC230">
        <f t="shared" si="94"/>
        <v>16</v>
      </c>
      <c r="CD230">
        <f t="shared" si="94"/>
        <v>16</v>
      </c>
      <c r="CE230">
        <f t="shared" si="94"/>
        <v>24</v>
      </c>
      <c r="CF230">
        <f t="shared" si="94"/>
        <v>9</v>
      </c>
      <c r="CG230">
        <f t="shared" si="94"/>
        <v>17</v>
      </c>
      <c r="CH230">
        <f t="shared" si="94"/>
        <v>6</v>
      </c>
      <c r="CI230">
        <f t="shared" si="94"/>
        <v>22</v>
      </c>
      <c r="CJ230">
        <f t="shared" si="94"/>
        <v>3</v>
      </c>
      <c r="CK230">
        <f t="shared" si="94"/>
        <v>13</v>
      </c>
      <c r="CL230">
        <f t="shared" si="94"/>
        <v>21</v>
      </c>
      <c r="CM230">
        <f t="shared" si="94"/>
        <v>24</v>
      </c>
      <c r="CN230">
        <f t="shared" si="94"/>
        <v>10</v>
      </c>
      <c r="CO230">
        <f t="shared" si="94"/>
        <v>24</v>
      </c>
      <c r="CP230">
        <f t="shared" si="94"/>
        <v>53</v>
      </c>
      <c r="CQ230">
        <f t="shared" si="94"/>
        <v>20</v>
      </c>
      <c r="CR230">
        <f t="shared" si="94"/>
        <v>19</v>
      </c>
      <c r="CS230">
        <f t="shared" si="94"/>
        <v>22</v>
      </c>
      <c r="CT230">
        <f t="shared" si="94"/>
        <v>9</v>
      </c>
      <c r="CU230">
        <f t="shared" si="94"/>
        <v>7</v>
      </c>
      <c r="CV230">
        <f t="shared" si="94"/>
        <v>15</v>
      </c>
      <c r="CW230">
        <f t="shared" si="94"/>
        <v>15</v>
      </c>
      <c r="CX230">
        <f t="shared" si="94"/>
        <v>33</v>
      </c>
      <c r="CY230">
        <f t="shared" si="94"/>
        <v>31</v>
      </c>
      <c r="CZ230">
        <f t="shared" si="94"/>
        <v>39</v>
      </c>
      <c r="DA230">
        <f t="shared" si="94"/>
        <v>21</v>
      </c>
      <c r="DB230">
        <f t="shared" si="94"/>
        <v>43</v>
      </c>
      <c r="DC230">
        <f t="shared" si="94"/>
        <v>0</v>
      </c>
      <c r="DD230">
        <f t="shared" si="94"/>
        <v>0</v>
      </c>
      <c r="DE230">
        <f t="shared" si="94"/>
        <v>0</v>
      </c>
      <c r="DF230">
        <f t="shared" si="94"/>
        <v>0</v>
      </c>
      <c r="DG230">
        <f t="shared" si="94"/>
        <v>0</v>
      </c>
      <c r="DH230">
        <f t="shared" si="94"/>
        <v>0</v>
      </c>
      <c r="DI230">
        <f t="shared" si="94"/>
        <v>0</v>
      </c>
      <c r="DJ230">
        <f t="shared" si="94"/>
        <v>0</v>
      </c>
      <c r="DK230">
        <f t="shared" si="94"/>
        <v>0</v>
      </c>
      <c r="DL230">
        <f t="shared" si="94"/>
        <v>0</v>
      </c>
      <c r="DM230">
        <f t="shared" si="94"/>
        <v>0</v>
      </c>
      <c r="DN230">
        <f t="shared" si="94"/>
        <v>0</v>
      </c>
      <c r="DO230">
        <f t="shared" si="94"/>
        <v>0</v>
      </c>
      <c r="DP230">
        <f t="shared" si="94"/>
        <v>0</v>
      </c>
      <c r="DQ230">
        <f t="shared" si="94"/>
        <v>0</v>
      </c>
      <c r="DR230">
        <f t="shared" si="94"/>
        <v>0</v>
      </c>
      <c r="DS230">
        <f t="shared" si="94"/>
        <v>0</v>
      </c>
      <c r="DT230">
        <f t="shared" si="94"/>
        <v>0</v>
      </c>
      <c r="DU230">
        <f t="shared" si="94"/>
        <v>0</v>
      </c>
      <c r="DV230">
        <f t="shared" si="94"/>
        <v>0</v>
      </c>
      <c r="DW230">
        <f t="shared" si="94"/>
        <v>0</v>
      </c>
      <c r="DX230">
        <f t="shared" si="94"/>
        <v>0</v>
      </c>
      <c r="DY230">
        <f t="shared" si="94"/>
        <v>0</v>
      </c>
      <c r="DZ230">
        <f t="shared" si="94"/>
        <v>0</v>
      </c>
      <c r="EA230">
        <f t="shared" si="94"/>
        <v>0</v>
      </c>
      <c r="EB230">
        <f t="shared" si="94"/>
        <v>0</v>
      </c>
      <c r="EC230">
        <f t="shared" ref="EC230:GN230" si="95">SUM(+EC66+EC12+EC11)</f>
        <v>0</v>
      </c>
      <c r="ED230">
        <f t="shared" si="95"/>
        <v>0</v>
      </c>
      <c r="EE230">
        <f t="shared" si="95"/>
        <v>0</v>
      </c>
      <c r="EF230">
        <f t="shared" si="95"/>
        <v>0</v>
      </c>
      <c r="EG230">
        <f t="shared" si="95"/>
        <v>0</v>
      </c>
      <c r="EH230">
        <f t="shared" si="95"/>
        <v>0</v>
      </c>
      <c r="EI230">
        <f t="shared" si="95"/>
        <v>0</v>
      </c>
      <c r="EJ230">
        <f t="shared" si="95"/>
        <v>0</v>
      </c>
      <c r="EK230">
        <f t="shared" si="95"/>
        <v>0</v>
      </c>
      <c r="EL230">
        <f t="shared" si="95"/>
        <v>0</v>
      </c>
      <c r="EM230">
        <f t="shared" si="95"/>
        <v>0</v>
      </c>
      <c r="EN230">
        <f t="shared" si="95"/>
        <v>0</v>
      </c>
      <c r="EO230">
        <f t="shared" si="95"/>
        <v>0</v>
      </c>
      <c r="EP230">
        <f t="shared" si="95"/>
        <v>0</v>
      </c>
      <c r="EQ230">
        <f t="shared" si="95"/>
        <v>0</v>
      </c>
      <c r="ER230">
        <f t="shared" si="95"/>
        <v>0</v>
      </c>
      <c r="ES230">
        <f t="shared" si="95"/>
        <v>0</v>
      </c>
      <c r="ET230">
        <f t="shared" si="95"/>
        <v>0</v>
      </c>
      <c r="EU230">
        <f t="shared" si="95"/>
        <v>0</v>
      </c>
      <c r="EV230">
        <f t="shared" si="95"/>
        <v>0</v>
      </c>
      <c r="EW230">
        <f t="shared" si="95"/>
        <v>0</v>
      </c>
      <c r="EX230">
        <f t="shared" si="95"/>
        <v>0</v>
      </c>
      <c r="EY230">
        <f t="shared" si="95"/>
        <v>0</v>
      </c>
      <c r="EZ230">
        <f t="shared" si="95"/>
        <v>0</v>
      </c>
      <c r="FA230">
        <f t="shared" si="95"/>
        <v>0</v>
      </c>
      <c r="FB230">
        <f t="shared" si="95"/>
        <v>0</v>
      </c>
      <c r="FC230">
        <f t="shared" si="95"/>
        <v>0</v>
      </c>
      <c r="FD230">
        <f t="shared" si="95"/>
        <v>0</v>
      </c>
      <c r="FE230">
        <f t="shared" si="95"/>
        <v>0</v>
      </c>
      <c r="FF230">
        <f t="shared" si="95"/>
        <v>0</v>
      </c>
      <c r="FG230">
        <f t="shared" si="95"/>
        <v>0</v>
      </c>
      <c r="FH230">
        <f t="shared" si="95"/>
        <v>0</v>
      </c>
      <c r="FI230">
        <f t="shared" si="95"/>
        <v>0</v>
      </c>
      <c r="FJ230">
        <f t="shared" si="95"/>
        <v>0</v>
      </c>
      <c r="FK230">
        <f t="shared" si="95"/>
        <v>0</v>
      </c>
      <c r="FL230">
        <f t="shared" si="95"/>
        <v>0</v>
      </c>
      <c r="FM230">
        <f t="shared" si="95"/>
        <v>0</v>
      </c>
      <c r="FN230">
        <f t="shared" si="95"/>
        <v>0</v>
      </c>
      <c r="FO230">
        <f t="shared" si="95"/>
        <v>0</v>
      </c>
      <c r="FP230">
        <f t="shared" si="95"/>
        <v>0</v>
      </c>
      <c r="FQ230">
        <f t="shared" si="95"/>
        <v>0</v>
      </c>
      <c r="FR230">
        <f t="shared" si="95"/>
        <v>0</v>
      </c>
      <c r="FS230">
        <f t="shared" si="95"/>
        <v>0</v>
      </c>
      <c r="FT230">
        <f t="shared" si="95"/>
        <v>0</v>
      </c>
      <c r="FU230">
        <f t="shared" si="95"/>
        <v>0</v>
      </c>
      <c r="FV230">
        <f t="shared" si="95"/>
        <v>0</v>
      </c>
      <c r="FW230">
        <f t="shared" si="95"/>
        <v>0</v>
      </c>
      <c r="FX230">
        <f t="shared" si="95"/>
        <v>0</v>
      </c>
      <c r="FY230">
        <f t="shared" si="95"/>
        <v>0</v>
      </c>
      <c r="FZ230">
        <f t="shared" si="95"/>
        <v>0</v>
      </c>
      <c r="GA230">
        <f t="shared" si="95"/>
        <v>0</v>
      </c>
      <c r="GB230">
        <f t="shared" si="95"/>
        <v>0</v>
      </c>
      <c r="GC230">
        <f t="shared" si="95"/>
        <v>0</v>
      </c>
      <c r="GD230">
        <f t="shared" si="95"/>
        <v>0</v>
      </c>
      <c r="GE230">
        <f t="shared" si="95"/>
        <v>0</v>
      </c>
      <c r="GF230">
        <f t="shared" si="95"/>
        <v>0</v>
      </c>
      <c r="GG230">
        <f t="shared" si="95"/>
        <v>0</v>
      </c>
      <c r="GH230">
        <f t="shared" si="95"/>
        <v>0</v>
      </c>
      <c r="GI230">
        <f t="shared" si="95"/>
        <v>0</v>
      </c>
      <c r="GJ230">
        <f t="shared" si="95"/>
        <v>0</v>
      </c>
      <c r="GK230">
        <f t="shared" si="95"/>
        <v>0</v>
      </c>
      <c r="GL230">
        <f t="shared" si="95"/>
        <v>0</v>
      </c>
      <c r="GM230">
        <f t="shared" si="95"/>
        <v>0</v>
      </c>
      <c r="GN230">
        <f t="shared" si="95"/>
        <v>0</v>
      </c>
      <c r="GO230">
        <f t="shared" ref="GO230:IA230" si="96">SUM(+GO66+GO12+GO11)</f>
        <v>0</v>
      </c>
      <c r="GP230">
        <f t="shared" si="96"/>
        <v>0</v>
      </c>
      <c r="GQ230">
        <f t="shared" si="96"/>
        <v>0</v>
      </c>
      <c r="GR230">
        <f t="shared" si="96"/>
        <v>0</v>
      </c>
      <c r="GS230">
        <f t="shared" si="96"/>
        <v>0</v>
      </c>
      <c r="GT230">
        <f t="shared" si="96"/>
        <v>0</v>
      </c>
      <c r="GU230">
        <f t="shared" si="96"/>
        <v>0</v>
      </c>
      <c r="GV230">
        <f t="shared" si="96"/>
        <v>0</v>
      </c>
      <c r="GW230">
        <f t="shared" si="96"/>
        <v>0</v>
      </c>
      <c r="GX230">
        <f t="shared" si="96"/>
        <v>0</v>
      </c>
      <c r="GY230">
        <f t="shared" si="96"/>
        <v>0</v>
      </c>
      <c r="GZ230">
        <f t="shared" si="96"/>
        <v>0</v>
      </c>
      <c r="HA230">
        <f t="shared" si="96"/>
        <v>0</v>
      </c>
      <c r="HB230">
        <f t="shared" si="96"/>
        <v>0</v>
      </c>
      <c r="HC230">
        <f t="shared" si="96"/>
        <v>0</v>
      </c>
      <c r="HD230">
        <f t="shared" si="96"/>
        <v>0</v>
      </c>
      <c r="HE230">
        <f t="shared" si="96"/>
        <v>0</v>
      </c>
      <c r="HF230">
        <f t="shared" si="96"/>
        <v>0</v>
      </c>
      <c r="HG230">
        <f t="shared" si="96"/>
        <v>0</v>
      </c>
      <c r="HH230">
        <f t="shared" si="96"/>
        <v>0</v>
      </c>
      <c r="HI230">
        <f t="shared" si="96"/>
        <v>0</v>
      </c>
      <c r="HJ230">
        <f t="shared" si="96"/>
        <v>0</v>
      </c>
      <c r="HK230">
        <f t="shared" si="96"/>
        <v>0</v>
      </c>
      <c r="HL230">
        <f t="shared" si="96"/>
        <v>0</v>
      </c>
      <c r="HM230">
        <f t="shared" si="96"/>
        <v>0</v>
      </c>
      <c r="HN230">
        <f t="shared" si="96"/>
        <v>0</v>
      </c>
      <c r="HO230">
        <f t="shared" si="96"/>
        <v>0</v>
      </c>
      <c r="HP230">
        <f t="shared" si="96"/>
        <v>0</v>
      </c>
      <c r="HQ230">
        <f t="shared" si="96"/>
        <v>0</v>
      </c>
      <c r="HR230">
        <f t="shared" si="96"/>
        <v>0</v>
      </c>
      <c r="HS230">
        <f t="shared" si="96"/>
        <v>0</v>
      </c>
      <c r="HT230">
        <f t="shared" si="96"/>
        <v>0</v>
      </c>
      <c r="HU230">
        <f t="shared" si="96"/>
        <v>0</v>
      </c>
      <c r="HV230">
        <f t="shared" si="96"/>
        <v>0</v>
      </c>
      <c r="HW230">
        <f t="shared" si="96"/>
        <v>0</v>
      </c>
      <c r="HX230">
        <f t="shared" si="96"/>
        <v>0</v>
      </c>
      <c r="HY230">
        <f t="shared" si="96"/>
        <v>0</v>
      </c>
      <c r="HZ230">
        <f t="shared" si="96"/>
        <v>0</v>
      </c>
      <c r="IA230">
        <f t="shared" si="96"/>
        <v>0</v>
      </c>
    </row>
    <row r="231" spans="1:235" x14ac:dyDescent="0.2">
      <c r="A231">
        <v>14</v>
      </c>
      <c r="B231" t="s">
        <v>139</v>
      </c>
      <c r="D231" s="20" t="s">
        <v>139</v>
      </c>
      <c r="E231">
        <f t="shared" ref="E231:AJ231" si="97">SUM(+E175)</f>
        <v>0</v>
      </c>
      <c r="F231">
        <f t="shared" si="97"/>
        <v>0</v>
      </c>
      <c r="G231">
        <f t="shared" si="97"/>
        <v>0</v>
      </c>
      <c r="H231">
        <f t="shared" si="97"/>
        <v>0</v>
      </c>
      <c r="I231">
        <f t="shared" si="97"/>
        <v>0</v>
      </c>
      <c r="J231">
        <f t="shared" si="97"/>
        <v>0</v>
      </c>
      <c r="K231">
        <f t="shared" si="97"/>
        <v>1</v>
      </c>
      <c r="L231">
        <f t="shared" si="97"/>
        <v>2</v>
      </c>
      <c r="M231">
        <f t="shared" si="97"/>
        <v>0</v>
      </c>
      <c r="N231">
        <f t="shared" si="97"/>
        <v>0</v>
      </c>
      <c r="O231">
        <f t="shared" si="97"/>
        <v>0</v>
      </c>
      <c r="P231">
        <f t="shared" si="97"/>
        <v>0</v>
      </c>
      <c r="Q231">
        <f t="shared" si="97"/>
        <v>0</v>
      </c>
      <c r="R231">
        <f t="shared" si="97"/>
        <v>0</v>
      </c>
      <c r="S231">
        <f t="shared" si="97"/>
        <v>0</v>
      </c>
      <c r="T231">
        <f t="shared" si="97"/>
        <v>0</v>
      </c>
      <c r="U231">
        <f t="shared" si="97"/>
        <v>0</v>
      </c>
      <c r="V231">
        <f t="shared" si="97"/>
        <v>10</v>
      </c>
      <c r="W231">
        <f t="shared" si="97"/>
        <v>3</v>
      </c>
      <c r="X231">
        <f t="shared" si="97"/>
        <v>0</v>
      </c>
      <c r="Y231">
        <f t="shared" si="97"/>
        <v>7</v>
      </c>
      <c r="Z231">
        <f t="shared" si="97"/>
        <v>9</v>
      </c>
      <c r="AA231">
        <f t="shared" si="97"/>
        <v>5</v>
      </c>
      <c r="AB231">
        <f t="shared" si="97"/>
        <v>6</v>
      </c>
      <c r="AC231">
        <f t="shared" si="97"/>
        <v>0</v>
      </c>
      <c r="AD231">
        <f t="shared" si="97"/>
        <v>2</v>
      </c>
      <c r="AE231">
        <f t="shared" si="97"/>
        <v>10</v>
      </c>
      <c r="AF231">
        <f t="shared" si="97"/>
        <v>7</v>
      </c>
      <c r="AG231">
        <f t="shared" si="97"/>
        <v>4</v>
      </c>
      <c r="AH231">
        <f t="shared" si="97"/>
        <v>3</v>
      </c>
      <c r="AI231">
        <f t="shared" si="97"/>
        <v>0</v>
      </c>
      <c r="AJ231">
        <f t="shared" si="97"/>
        <v>1</v>
      </c>
      <c r="AK231">
        <f t="shared" ref="AK231:BN231" si="98">SUM(+AK175)</f>
        <v>2</v>
      </c>
      <c r="AL231">
        <f t="shared" si="98"/>
        <v>3</v>
      </c>
      <c r="AM231">
        <f t="shared" si="98"/>
        <v>11</v>
      </c>
      <c r="AN231">
        <f t="shared" si="98"/>
        <v>1</v>
      </c>
      <c r="AO231">
        <f t="shared" si="98"/>
        <v>2</v>
      </c>
      <c r="AP231">
        <f t="shared" si="98"/>
        <v>8</v>
      </c>
      <c r="AQ231">
        <f t="shared" si="98"/>
        <v>1</v>
      </c>
      <c r="AR231">
        <f t="shared" si="98"/>
        <v>5</v>
      </c>
      <c r="AS231">
        <f t="shared" si="98"/>
        <v>5</v>
      </c>
      <c r="AT231">
        <f t="shared" si="98"/>
        <v>4</v>
      </c>
      <c r="AU231">
        <f t="shared" si="98"/>
        <v>0</v>
      </c>
      <c r="AV231">
        <f t="shared" si="98"/>
        <v>1</v>
      </c>
      <c r="AW231">
        <f t="shared" si="98"/>
        <v>9</v>
      </c>
      <c r="AX231">
        <f t="shared" si="98"/>
        <v>4</v>
      </c>
      <c r="AY231">
        <f t="shared" si="98"/>
        <v>7</v>
      </c>
      <c r="AZ231">
        <f t="shared" si="98"/>
        <v>6</v>
      </c>
      <c r="BA231">
        <f t="shared" si="98"/>
        <v>2</v>
      </c>
      <c r="BB231">
        <f t="shared" si="98"/>
        <v>1</v>
      </c>
      <c r="BC231">
        <f t="shared" si="98"/>
        <v>7</v>
      </c>
      <c r="BD231">
        <f t="shared" si="98"/>
        <v>0</v>
      </c>
      <c r="BE231">
        <f t="shared" si="98"/>
        <v>16</v>
      </c>
      <c r="BF231">
        <f t="shared" si="98"/>
        <v>3</v>
      </c>
      <c r="BG231">
        <f t="shared" si="98"/>
        <v>1</v>
      </c>
      <c r="BH231">
        <f t="shared" si="98"/>
        <v>1</v>
      </c>
      <c r="BI231">
        <f t="shared" si="98"/>
        <v>0</v>
      </c>
      <c r="BJ231">
        <f t="shared" si="98"/>
        <v>4</v>
      </c>
      <c r="BK231">
        <f t="shared" si="98"/>
        <v>2</v>
      </c>
      <c r="BL231">
        <f t="shared" si="98"/>
        <v>6</v>
      </c>
      <c r="BM231">
        <f t="shared" si="98"/>
        <v>3</v>
      </c>
      <c r="BN231">
        <f t="shared" si="98"/>
        <v>1</v>
      </c>
      <c r="BO231">
        <f t="shared" ref="BO231:BT231" si="99">SUM(+BO175)</f>
        <v>4</v>
      </c>
      <c r="BP231">
        <f t="shared" si="99"/>
        <v>0</v>
      </c>
      <c r="BQ231">
        <f t="shared" si="99"/>
        <v>0</v>
      </c>
      <c r="BR231">
        <f t="shared" si="99"/>
        <v>1</v>
      </c>
      <c r="BS231">
        <f t="shared" si="99"/>
        <v>2</v>
      </c>
      <c r="BT231">
        <f t="shared" si="99"/>
        <v>10</v>
      </c>
      <c r="BU231">
        <f t="shared" ref="BU231:CJ231" si="100">SUM(+BU175)</f>
        <v>1</v>
      </c>
      <c r="BV231">
        <f t="shared" si="100"/>
        <v>1</v>
      </c>
      <c r="BW231">
        <f t="shared" si="100"/>
        <v>3</v>
      </c>
      <c r="BX231">
        <f t="shared" si="100"/>
        <v>3</v>
      </c>
      <c r="BY231">
        <f t="shared" ref="BY231:CD231" si="101">SUM(+BY175)</f>
        <v>4</v>
      </c>
      <c r="BZ231">
        <f t="shared" si="101"/>
        <v>4</v>
      </c>
      <c r="CA231">
        <f t="shared" si="101"/>
        <v>4</v>
      </c>
      <c r="CB231">
        <f t="shared" si="101"/>
        <v>5</v>
      </c>
      <c r="CC231">
        <f t="shared" si="101"/>
        <v>1</v>
      </c>
      <c r="CD231">
        <f t="shared" si="101"/>
        <v>0</v>
      </c>
      <c r="CE231">
        <f t="shared" si="100"/>
        <v>7</v>
      </c>
      <c r="CF231">
        <f t="shared" si="100"/>
        <v>12</v>
      </c>
      <c r="CG231">
        <f t="shared" si="100"/>
        <v>5</v>
      </c>
      <c r="CH231">
        <f t="shared" si="100"/>
        <v>2</v>
      </c>
      <c r="CI231">
        <f t="shared" si="100"/>
        <v>9</v>
      </c>
      <c r="CJ231">
        <f t="shared" si="100"/>
        <v>16</v>
      </c>
      <c r="CK231">
        <f t="shared" ref="CK231:DL231" si="102">SUM(+CK175)</f>
        <v>8</v>
      </c>
      <c r="CL231">
        <f t="shared" si="102"/>
        <v>4</v>
      </c>
      <c r="CM231">
        <f t="shared" si="102"/>
        <v>7</v>
      </c>
      <c r="CN231">
        <f t="shared" si="102"/>
        <v>15</v>
      </c>
      <c r="CO231">
        <f t="shared" si="102"/>
        <v>16</v>
      </c>
      <c r="CP231">
        <f t="shared" si="102"/>
        <v>7</v>
      </c>
      <c r="CQ231">
        <f t="shared" si="102"/>
        <v>11</v>
      </c>
      <c r="CR231">
        <f t="shared" si="102"/>
        <v>12</v>
      </c>
      <c r="CS231">
        <f t="shared" si="102"/>
        <v>5</v>
      </c>
      <c r="CT231">
        <f t="shared" si="102"/>
        <v>4</v>
      </c>
      <c r="CU231">
        <f t="shared" si="102"/>
        <v>6</v>
      </c>
      <c r="CV231">
        <f t="shared" si="102"/>
        <v>1</v>
      </c>
      <c r="CW231">
        <f t="shared" si="102"/>
        <v>0</v>
      </c>
      <c r="CX231">
        <f t="shared" si="102"/>
        <v>3</v>
      </c>
      <c r="CY231">
        <f t="shared" si="102"/>
        <v>12</v>
      </c>
      <c r="CZ231">
        <f t="shared" si="102"/>
        <v>0</v>
      </c>
      <c r="DA231">
        <f t="shared" si="102"/>
        <v>7</v>
      </c>
      <c r="DB231">
        <f t="shared" si="102"/>
        <v>5</v>
      </c>
      <c r="DC231">
        <f t="shared" si="102"/>
        <v>0</v>
      </c>
      <c r="DD231">
        <f t="shared" si="102"/>
        <v>0</v>
      </c>
      <c r="DE231">
        <f t="shared" si="102"/>
        <v>0</v>
      </c>
      <c r="DF231">
        <f t="shared" si="102"/>
        <v>0</v>
      </c>
      <c r="DG231">
        <f t="shared" si="102"/>
        <v>0</v>
      </c>
      <c r="DH231">
        <f t="shared" si="102"/>
        <v>0</v>
      </c>
      <c r="DI231">
        <f t="shared" si="102"/>
        <v>0</v>
      </c>
      <c r="DJ231">
        <f t="shared" si="102"/>
        <v>0</v>
      </c>
      <c r="DK231">
        <f t="shared" si="102"/>
        <v>0</v>
      </c>
      <c r="DL231">
        <f t="shared" si="102"/>
        <v>0</v>
      </c>
      <c r="DM231">
        <f t="shared" ref="DM231:FX231" si="103">SUM(+DM175)</f>
        <v>0</v>
      </c>
      <c r="DN231">
        <f t="shared" si="103"/>
        <v>0</v>
      </c>
      <c r="DO231">
        <f t="shared" si="103"/>
        <v>0</v>
      </c>
      <c r="DP231">
        <f t="shared" si="103"/>
        <v>0</v>
      </c>
      <c r="DQ231">
        <f t="shared" si="103"/>
        <v>0</v>
      </c>
      <c r="DR231">
        <f t="shared" si="103"/>
        <v>0</v>
      </c>
      <c r="DS231">
        <f t="shared" si="103"/>
        <v>0</v>
      </c>
      <c r="DT231">
        <f t="shared" si="103"/>
        <v>0</v>
      </c>
      <c r="DU231">
        <f t="shared" si="103"/>
        <v>0</v>
      </c>
      <c r="DV231">
        <f t="shared" si="103"/>
        <v>0</v>
      </c>
      <c r="DW231">
        <f t="shared" si="103"/>
        <v>0</v>
      </c>
      <c r="DX231">
        <f t="shared" si="103"/>
        <v>0</v>
      </c>
      <c r="DY231">
        <f t="shared" si="103"/>
        <v>0</v>
      </c>
      <c r="DZ231">
        <f t="shared" si="103"/>
        <v>0</v>
      </c>
      <c r="EA231">
        <f t="shared" si="103"/>
        <v>0</v>
      </c>
      <c r="EB231">
        <f t="shared" si="103"/>
        <v>0</v>
      </c>
      <c r="EC231">
        <f t="shared" si="103"/>
        <v>0</v>
      </c>
      <c r="ED231">
        <f t="shared" si="103"/>
        <v>0</v>
      </c>
      <c r="EE231">
        <f t="shared" si="103"/>
        <v>0</v>
      </c>
      <c r="EF231">
        <f t="shared" si="103"/>
        <v>0</v>
      </c>
      <c r="EG231">
        <f t="shared" si="103"/>
        <v>0</v>
      </c>
      <c r="EH231">
        <f t="shared" si="103"/>
        <v>0</v>
      </c>
      <c r="EI231">
        <f t="shared" si="103"/>
        <v>0</v>
      </c>
      <c r="EJ231">
        <f t="shared" si="103"/>
        <v>0</v>
      </c>
      <c r="EK231">
        <f t="shared" si="103"/>
        <v>0</v>
      </c>
      <c r="EL231">
        <f t="shared" si="103"/>
        <v>0</v>
      </c>
      <c r="EM231">
        <f t="shared" si="103"/>
        <v>0</v>
      </c>
      <c r="EN231">
        <f t="shared" si="103"/>
        <v>0</v>
      </c>
      <c r="EO231">
        <f t="shared" si="103"/>
        <v>0</v>
      </c>
      <c r="EP231">
        <f t="shared" si="103"/>
        <v>0</v>
      </c>
      <c r="EQ231">
        <f t="shared" si="103"/>
        <v>0</v>
      </c>
      <c r="ER231">
        <f t="shared" si="103"/>
        <v>0</v>
      </c>
      <c r="ES231">
        <f t="shared" si="103"/>
        <v>0</v>
      </c>
      <c r="ET231">
        <f t="shared" si="103"/>
        <v>0</v>
      </c>
      <c r="EU231">
        <f t="shared" si="103"/>
        <v>0</v>
      </c>
      <c r="EV231">
        <f t="shared" si="103"/>
        <v>0</v>
      </c>
      <c r="EW231">
        <f t="shared" si="103"/>
        <v>0</v>
      </c>
      <c r="EX231">
        <f t="shared" si="103"/>
        <v>0</v>
      </c>
      <c r="EY231">
        <f t="shared" si="103"/>
        <v>0</v>
      </c>
      <c r="EZ231">
        <f t="shared" si="103"/>
        <v>0</v>
      </c>
      <c r="FA231">
        <f t="shared" si="103"/>
        <v>0</v>
      </c>
      <c r="FB231">
        <f t="shared" si="103"/>
        <v>0</v>
      </c>
      <c r="FC231">
        <f t="shared" si="103"/>
        <v>0</v>
      </c>
      <c r="FD231">
        <f t="shared" si="103"/>
        <v>0</v>
      </c>
      <c r="FE231">
        <f t="shared" si="103"/>
        <v>0</v>
      </c>
      <c r="FF231">
        <f t="shared" si="103"/>
        <v>0</v>
      </c>
      <c r="FG231">
        <f t="shared" si="103"/>
        <v>0</v>
      </c>
      <c r="FH231">
        <f t="shared" si="103"/>
        <v>0</v>
      </c>
      <c r="FI231">
        <f t="shared" si="103"/>
        <v>0</v>
      </c>
      <c r="FJ231">
        <f t="shared" si="103"/>
        <v>0</v>
      </c>
      <c r="FK231">
        <f t="shared" si="103"/>
        <v>0</v>
      </c>
      <c r="FL231">
        <f t="shared" si="103"/>
        <v>0</v>
      </c>
      <c r="FM231">
        <f t="shared" si="103"/>
        <v>0</v>
      </c>
      <c r="FN231">
        <f t="shared" si="103"/>
        <v>0</v>
      </c>
      <c r="FO231">
        <f t="shared" si="103"/>
        <v>0</v>
      </c>
      <c r="FP231">
        <f t="shared" si="103"/>
        <v>0</v>
      </c>
      <c r="FQ231">
        <f t="shared" si="103"/>
        <v>0</v>
      </c>
      <c r="FR231">
        <f t="shared" si="103"/>
        <v>0</v>
      </c>
      <c r="FS231">
        <f t="shared" si="103"/>
        <v>0</v>
      </c>
      <c r="FT231">
        <f t="shared" si="103"/>
        <v>0</v>
      </c>
      <c r="FU231">
        <f t="shared" si="103"/>
        <v>0</v>
      </c>
      <c r="FV231">
        <f t="shared" si="103"/>
        <v>0</v>
      </c>
      <c r="FW231">
        <f t="shared" si="103"/>
        <v>0</v>
      </c>
      <c r="FX231">
        <f t="shared" si="103"/>
        <v>0</v>
      </c>
      <c r="FY231">
        <f t="shared" ref="FY231:IA231" si="104">SUM(+FY175)</f>
        <v>0</v>
      </c>
      <c r="FZ231">
        <f t="shared" si="104"/>
        <v>0</v>
      </c>
      <c r="GA231">
        <f t="shared" si="104"/>
        <v>0</v>
      </c>
      <c r="GB231">
        <f t="shared" si="104"/>
        <v>0</v>
      </c>
      <c r="GC231">
        <f t="shared" si="104"/>
        <v>0</v>
      </c>
      <c r="GD231">
        <f t="shared" si="104"/>
        <v>0</v>
      </c>
      <c r="GE231">
        <f t="shared" si="104"/>
        <v>0</v>
      </c>
      <c r="GF231">
        <f t="shared" si="104"/>
        <v>0</v>
      </c>
      <c r="GG231">
        <f t="shared" si="104"/>
        <v>0</v>
      </c>
      <c r="GH231">
        <f t="shared" si="104"/>
        <v>0</v>
      </c>
      <c r="GI231">
        <f t="shared" si="104"/>
        <v>0</v>
      </c>
      <c r="GJ231">
        <f t="shared" si="104"/>
        <v>0</v>
      </c>
      <c r="GK231">
        <f t="shared" si="104"/>
        <v>0</v>
      </c>
      <c r="GL231">
        <f t="shared" si="104"/>
        <v>0</v>
      </c>
      <c r="GM231">
        <f t="shared" si="104"/>
        <v>0</v>
      </c>
      <c r="GN231">
        <f t="shared" si="104"/>
        <v>0</v>
      </c>
      <c r="GO231">
        <f t="shared" si="104"/>
        <v>0</v>
      </c>
      <c r="GP231">
        <f t="shared" si="104"/>
        <v>0</v>
      </c>
      <c r="GQ231">
        <f t="shared" si="104"/>
        <v>0</v>
      </c>
      <c r="GR231">
        <f t="shared" si="104"/>
        <v>0</v>
      </c>
      <c r="GS231">
        <f t="shared" si="104"/>
        <v>0</v>
      </c>
      <c r="GT231">
        <f t="shared" si="104"/>
        <v>0</v>
      </c>
      <c r="GU231">
        <f t="shared" si="104"/>
        <v>0</v>
      </c>
      <c r="GV231">
        <f t="shared" si="104"/>
        <v>0</v>
      </c>
      <c r="GW231">
        <f t="shared" si="104"/>
        <v>0</v>
      </c>
      <c r="GX231">
        <f t="shared" si="104"/>
        <v>0</v>
      </c>
      <c r="GY231">
        <f t="shared" si="104"/>
        <v>0</v>
      </c>
      <c r="GZ231">
        <f t="shared" si="104"/>
        <v>0</v>
      </c>
      <c r="HA231">
        <f t="shared" si="104"/>
        <v>0</v>
      </c>
      <c r="HB231">
        <f t="shared" si="104"/>
        <v>0</v>
      </c>
      <c r="HC231">
        <f t="shared" si="104"/>
        <v>0</v>
      </c>
      <c r="HD231">
        <f t="shared" si="104"/>
        <v>0</v>
      </c>
      <c r="HE231">
        <f t="shared" si="104"/>
        <v>0</v>
      </c>
      <c r="HF231">
        <f t="shared" si="104"/>
        <v>0</v>
      </c>
      <c r="HG231">
        <f t="shared" si="104"/>
        <v>0</v>
      </c>
      <c r="HH231">
        <f t="shared" si="104"/>
        <v>0</v>
      </c>
      <c r="HI231">
        <f t="shared" si="104"/>
        <v>0</v>
      </c>
      <c r="HJ231">
        <f t="shared" si="104"/>
        <v>0</v>
      </c>
      <c r="HK231">
        <f t="shared" si="104"/>
        <v>0</v>
      </c>
      <c r="HL231">
        <f t="shared" si="104"/>
        <v>0</v>
      </c>
      <c r="HM231">
        <f t="shared" si="104"/>
        <v>0</v>
      </c>
      <c r="HN231">
        <f t="shared" si="104"/>
        <v>0</v>
      </c>
      <c r="HO231">
        <f t="shared" si="104"/>
        <v>0</v>
      </c>
      <c r="HP231">
        <f t="shared" si="104"/>
        <v>0</v>
      </c>
      <c r="HQ231">
        <f t="shared" si="104"/>
        <v>0</v>
      </c>
      <c r="HR231">
        <f t="shared" si="104"/>
        <v>0</v>
      </c>
      <c r="HS231">
        <f t="shared" si="104"/>
        <v>0</v>
      </c>
      <c r="HT231">
        <f t="shared" si="104"/>
        <v>0</v>
      </c>
      <c r="HU231">
        <f t="shared" si="104"/>
        <v>0</v>
      </c>
      <c r="HV231">
        <f t="shared" si="104"/>
        <v>0</v>
      </c>
      <c r="HW231">
        <f t="shared" si="104"/>
        <v>0</v>
      </c>
      <c r="HX231">
        <f t="shared" si="104"/>
        <v>0</v>
      </c>
      <c r="HY231">
        <f t="shared" si="104"/>
        <v>0</v>
      </c>
      <c r="HZ231">
        <f t="shared" si="104"/>
        <v>0</v>
      </c>
      <c r="IA231">
        <f t="shared" si="104"/>
        <v>0</v>
      </c>
    </row>
    <row r="232" spans="1:235" x14ac:dyDescent="0.2">
      <c r="H232"/>
      <c r="L232"/>
      <c r="T232"/>
      <c r="X232"/>
      <c r="AB232"/>
      <c r="AF232"/>
      <c r="AJ232"/>
      <c r="AN232"/>
      <c r="AR232"/>
      <c r="AV232"/>
      <c r="AZ232"/>
      <c r="BD232"/>
      <c r="BH232"/>
      <c r="BL232"/>
      <c r="BP232"/>
      <c r="BT232"/>
      <c r="BX232"/>
      <c r="CA232"/>
      <c r="CE232"/>
      <c r="CI232"/>
      <c r="CM232"/>
      <c r="CQ232"/>
      <c r="CU232"/>
      <c r="CY232"/>
      <c r="DC232"/>
      <c r="DG232"/>
      <c r="DK232"/>
    </row>
    <row r="233" spans="1:235" x14ac:dyDescent="0.2">
      <c r="A233" t="s">
        <v>179</v>
      </c>
      <c r="B233" t="s">
        <v>179</v>
      </c>
      <c r="D233" t="s">
        <v>179</v>
      </c>
      <c r="E233">
        <f t="shared" ref="E233:AP233" si="105">SUM(E183+E179+E160+E158+E156+E155+E149+E144+E137+E129+E128+E125+E118+E117+E115+E113+E111+E102+E99+E95+E86+E90+E83+E82+E78+E77+E76+E74+E72+E63+E62+E59+E58+E54+E50+E46+E42+E40+E39+E38+E32+E31+E30+E27+E20+E19+E10+E9)</f>
        <v>0</v>
      </c>
      <c r="F233">
        <f t="shared" si="105"/>
        <v>19</v>
      </c>
      <c r="G233">
        <f t="shared" si="105"/>
        <v>24</v>
      </c>
      <c r="H233">
        <f t="shared" si="105"/>
        <v>14</v>
      </c>
      <c r="I233">
        <f t="shared" si="105"/>
        <v>18</v>
      </c>
      <c r="J233">
        <f t="shared" si="105"/>
        <v>8</v>
      </c>
      <c r="K233">
        <f t="shared" si="105"/>
        <v>4</v>
      </c>
      <c r="L233">
        <f t="shared" si="105"/>
        <v>27</v>
      </c>
      <c r="M233">
        <f t="shared" si="105"/>
        <v>29</v>
      </c>
      <c r="N233">
        <f t="shared" si="105"/>
        <v>43</v>
      </c>
      <c r="O233">
        <f t="shared" si="105"/>
        <v>116</v>
      </c>
      <c r="P233">
        <f t="shared" si="105"/>
        <v>31</v>
      </c>
      <c r="Q233">
        <f t="shared" si="105"/>
        <v>11</v>
      </c>
      <c r="R233">
        <f t="shared" si="105"/>
        <v>28</v>
      </c>
      <c r="S233">
        <f t="shared" si="105"/>
        <v>18</v>
      </c>
      <c r="T233">
        <f t="shared" si="105"/>
        <v>7</v>
      </c>
      <c r="U233">
        <f t="shared" si="105"/>
        <v>24</v>
      </c>
      <c r="V233">
        <f t="shared" si="105"/>
        <v>13</v>
      </c>
      <c r="W233">
        <f t="shared" si="105"/>
        <v>22</v>
      </c>
      <c r="X233">
        <f t="shared" si="105"/>
        <v>9</v>
      </c>
      <c r="Y233">
        <f t="shared" si="105"/>
        <v>6</v>
      </c>
      <c r="Z233">
        <f t="shared" si="105"/>
        <v>18</v>
      </c>
      <c r="AA233">
        <f t="shared" si="105"/>
        <v>6</v>
      </c>
      <c r="AB233">
        <f t="shared" si="105"/>
        <v>13</v>
      </c>
      <c r="AC233">
        <f t="shared" si="105"/>
        <v>28</v>
      </c>
      <c r="AD233">
        <f t="shared" si="105"/>
        <v>9</v>
      </c>
      <c r="AE233">
        <f t="shared" si="105"/>
        <v>10</v>
      </c>
      <c r="AF233">
        <f t="shared" si="105"/>
        <v>8</v>
      </c>
      <c r="AG233">
        <f t="shared" si="105"/>
        <v>0</v>
      </c>
      <c r="AH233">
        <f t="shared" si="105"/>
        <v>10</v>
      </c>
      <c r="AI233">
        <f t="shared" si="105"/>
        <v>15</v>
      </c>
      <c r="AJ233">
        <f t="shared" si="105"/>
        <v>5</v>
      </c>
      <c r="AK233">
        <f t="shared" si="105"/>
        <v>13</v>
      </c>
      <c r="AL233">
        <f t="shared" si="105"/>
        <v>4</v>
      </c>
      <c r="AM233">
        <f t="shared" si="105"/>
        <v>1</v>
      </c>
      <c r="AN233">
        <f t="shared" si="105"/>
        <v>8</v>
      </c>
      <c r="AO233">
        <f t="shared" si="105"/>
        <v>6</v>
      </c>
      <c r="AP233">
        <f t="shared" si="105"/>
        <v>1</v>
      </c>
      <c r="AQ233">
        <f t="shared" ref="AQ233:BV233" si="106">SUM(AQ183+AQ179+AQ160+AQ158+AQ156+AQ155+AQ149+AQ144+AQ137+AQ129+AQ128+AQ125+AQ118+AQ117+AQ115+AQ113+AQ111+AQ109+AQ104+AQ95+AQ86+AQ90+AQ83+AQ82+AQ78+AQ77+AQ76+AQ74+AQ72+AQ63+AQ62+AQ59+AQ58+AQ54+AQ50+AQ46+AQ42+AQ40+AQ39+AQ38+AQ32+AQ31+AQ30+AQ27+AQ20+AQ19+AQ10+AQ9)</f>
        <v>250</v>
      </c>
      <c r="AR233">
        <f t="shared" si="106"/>
        <v>48</v>
      </c>
      <c r="AS233">
        <f t="shared" si="106"/>
        <v>26</v>
      </c>
      <c r="AT233">
        <f t="shared" si="106"/>
        <v>47</v>
      </c>
      <c r="AU233">
        <f t="shared" si="106"/>
        <v>38</v>
      </c>
      <c r="AV233">
        <f t="shared" si="106"/>
        <v>54</v>
      </c>
      <c r="AW233">
        <f t="shared" si="106"/>
        <v>49</v>
      </c>
      <c r="AX233">
        <f t="shared" si="106"/>
        <v>95</v>
      </c>
      <c r="AY233">
        <f t="shared" si="106"/>
        <v>54</v>
      </c>
      <c r="AZ233">
        <f t="shared" si="106"/>
        <v>40</v>
      </c>
      <c r="BA233">
        <f t="shared" si="106"/>
        <v>54</v>
      </c>
      <c r="BB233">
        <f t="shared" si="106"/>
        <v>61</v>
      </c>
      <c r="BC233">
        <f t="shared" si="106"/>
        <v>66</v>
      </c>
      <c r="BD233">
        <f t="shared" si="106"/>
        <v>57</v>
      </c>
      <c r="BE233">
        <f t="shared" si="106"/>
        <v>115</v>
      </c>
      <c r="BF233">
        <f t="shared" si="106"/>
        <v>87</v>
      </c>
      <c r="BG233">
        <f t="shared" si="106"/>
        <v>66</v>
      </c>
      <c r="BH233">
        <f t="shared" si="106"/>
        <v>59</v>
      </c>
      <c r="BI233">
        <f t="shared" si="106"/>
        <v>73</v>
      </c>
      <c r="BJ233">
        <f t="shared" si="106"/>
        <v>67</v>
      </c>
      <c r="BK233">
        <f t="shared" si="106"/>
        <v>66</v>
      </c>
      <c r="BL233">
        <f t="shared" si="106"/>
        <v>50</v>
      </c>
      <c r="BM233">
        <f t="shared" si="106"/>
        <v>128</v>
      </c>
      <c r="BN233">
        <f t="shared" si="106"/>
        <v>98</v>
      </c>
      <c r="BO233">
        <f t="shared" si="106"/>
        <v>84</v>
      </c>
      <c r="BP233">
        <f t="shared" si="106"/>
        <v>66</v>
      </c>
      <c r="BQ233">
        <f t="shared" si="106"/>
        <v>88</v>
      </c>
      <c r="BR233">
        <f t="shared" si="106"/>
        <v>63</v>
      </c>
      <c r="BS233">
        <f t="shared" si="106"/>
        <v>76</v>
      </c>
      <c r="BT233">
        <f t="shared" si="106"/>
        <v>64</v>
      </c>
      <c r="BU233">
        <f t="shared" si="106"/>
        <v>51</v>
      </c>
      <c r="BV233">
        <f t="shared" si="106"/>
        <v>96</v>
      </c>
      <c r="BW233">
        <f t="shared" ref="BW233:DB233" si="107">SUM(BW183+BW179+BW160+BW158+BW156+BW155+BW149+BW144+BW137+BW129+BW128+BW125+BW118+BW117+BW115+BW113+BW111+BW109+BW104+BW95+BW86+BW90+BW83+BW82+BW78+BW77+BW76+BW74+BW72+BW63+BW62+BW59+BW58+BW54+BW50+BW46+BW42+BW40+BW39+BW38+BW32+BW31+BW30+BW27+BW20+BW19+BW10+BW9)</f>
        <v>82</v>
      </c>
      <c r="BX233">
        <f t="shared" si="107"/>
        <v>63</v>
      </c>
      <c r="BY233">
        <f t="shared" si="107"/>
        <v>91</v>
      </c>
      <c r="BZ233">
        <f t="shared" si="107"/>
        <v>137</v>
      </c>
      <c r="CA233">
        <f t="shared" si="107"/>
        <v>158</v>
      </c>
      <c r="CB233">
        <f t="shared" si="107"/>
        <v>129</v>
      </c>
      <c r="CC233">
        <f t="shared" si="107"/>
        <v>97</v>
      </c>
      <c r="CD233">
        <f t="shared" si="107"/>
        <v>102</v>
      </c>
      <c r="CE233">
        <f t="shared" si="107"/>
        <v>77</v>
      </c>
      <c r="CF233">
        <f t="shared" si="107"/>
        <v>41</v>
      </c>
      <c r="CG233">
        <f t="shared" si="107"/>
        <v>76</v>
      </c>
      <c r="CH233">
        <f t="shared" si="107"/>
        <v>31</v>
      </c>
      <c r="CI233">
        <f t="shared" si="107"/>
        <v>51</v>
      </c>
      <c r="CJ233">
        <f t="shared" si="107"/>
        <v>41</v>
      </c>
      <c r="CK233">
        <f t="shared" si="107"/>
        <v>97</v>
      </c>
      <c r="CL233">
        <f t="shared" si="107"/>
        <v>101</v>
      </c>
      <c r="CM233">
        <f t="shared" si="107"/>
        <v>88</v>
      </c>
      <c r="CN233">
        <f t="shared" si="107"/>
        <v>91</v>
      </c>
      <c r="CO233">
        <f t="shared" si="107"/>
        <v>84</v>
      </c>
      <c r="CP233">
        <f t="shared" si="107"/>
        <v>104</v>
      </c>
      <c r="CQ233">
        <f t="shared" si="107"/>
        <v>65</v>
      </c>
      <c r="CR233">
        <f t="shared" si="107"/>
        <v>51</v>
      </c>
      <c r="CS233">
        <f t="shared" si="107"/>
        <v>55</v>
      </c>
      <c r="CT233">
        <f t="shared" si="107"/>
        <v>61</v>
      </c>
      <c r="CU233">
        <f t="shared" si="107"/>
        <v>84</v>
      </c>
      <c r="CV233" t="e">
        <f>SUM(CV183+CV179+CV160+CV158+#REF!+CV164+CV149+CV144+CV137+CV129+CV128+CV125+CV118+CV117+CV115+CV113+CV111+CV109+CV104+CV95+CV86+CV90+CV83+CV82+CV78+CV77+CV76+CV74+CV72+CV63+CV62+CV59+CV58+CV54+CV50+CV46+CV42+CV40+CV39+CV38+CV32+CV31+CV30+CV27+CV20+CV19+CV10+CV9)</f>
        <v>#REF!</v>
      </c>
      <c r="CW233">
        <f t="shared" si="107"/>
        <v>85</v>
      </c>
      <c r="CX233">
        <f t="shared" si="107"/>
        <v>104</v>
      </c>
      <c r="CY233">
        <f t="shared" si="107"/>
        <v>68</v>
      </c>
      <c r="CZ233">
        <f t="shared" si="107"/>
        <v>59</v>
      </c>
      <c r="DA233">
        <f t="shared" si="107"/>
        <v>38</v>
      </c>
      <c r="DB233">
        <f t="shared" si="107"/>
        <v>82</v>
      </c>
      <c r="DC233">
        <f t="shared" ref="DC233:EH233" si="108">SUM(DC183+DC179+DC160+DC158+DC156+DC155+DC149+DC144+DC137+DC129+DC128+DC125+DC118+DC117+DC115+DC113+DC111+DC109+DC104+DC95+DC86+DC90+DC83+DC82+DC78+DC77+DC76+DC74+DC72+DC63+DC62+DC59+DC58+DC54+DC50+DC46+DC42+DC40+DC39+DC38+DC32+DC31+DC30+DC27+DC20+DC19+DC10+DC9)</f>
        <v>0</v>
      </c>
      <c r="DD233">
        <f t="shared" si="108"/>
        <v>0</v>
      </c>
      <c r="DE233">
        <f t="shared" si="108"/>
        <v>0</v>
      </c>
      <c r="DF233">
        <f t="shared" si="108"/>
        <v>0</v>
      </c>
      <c r="DG233">
        <f t="shared" si="108"/>
        <v>0</v>
      </c>
      <c r="DH233">
        <f t="shared" si="108"/>
        <v>0</v>
      </c>
      <c r="DI233">
        <f t="shared" si="108"/>
        <v>0</v>
      </c>
      <c r="DJ233">
        <f t="shared" si="108"/>
        <v>0</v>
      </c>
      <c r="DK233">
        <f t="shared" si="108"/>
        <v>0</v>
      </c>
      <c r="DL233">
        <f t="shared" si="108"/>
        <v>0</v>
      </c>
      <c r="DM233">
        <f t="shared" si="108"/>
        <v>0</v>
      </c>
      <c r="DN233">
        <f t="shared" si="108"/>
        <v>0</v>
      </c>
      <c r="DO233">
        <f t="shared" si="108"/>
        <v>0</v>
      </c>
      <c r="DP233">
        <f t="shared" si="108"/>
        <v>0</v>
      </c>
      <c r="DQ233">
        <f t="shared" si="108"/>
        <v>0</v>
      </c>
      <c r="DR233">
        <f t="shared" si="108"/>
        <v>0</v>
      </c>
      <c r="DS233">
        <f t="shared" si="108"/>
        <v>0</v>
      </c>
      <c r="DT233">
        <f t="shared" si="108"/>
        <v>0</v>
      </c>
      <c r="DU233">
        <f t="shared" si="108"/>
        <v>0</v>
      </c>
      <c r="DV233">
        <f t="shared" si="108"/>
        <v>0</v>
      </c>
      <c r="DW233">
        <f t="shared" si="108"/>
        <v>0</v>
      </c>
      <c r="DX233">
        <f t="shared" si="108"/>
        <v>0</v>
      </c>
      <c r="DY233">
        <f t="shared" si="108"/>
        <v>0</v>
      </c>
      <c r="DZ233">
        <f t="shared" si="108"/>
        <v>0</v>
      </c>
      <c r="EA233">
        <f t="shared" si="108"/>
        <v>0</v>
      </c>
      <c r="EB233">
        <f t="shared" si="108"/>
        <v>0</v>
      </c>
      <c r="EC233">
        <f t="shared" si="108"/>
        <v>0</v>
      </c>
      <c r="ED233">
        <f t="shared" si="108"/>
        <v>0</v>
      </c>
      <c r="EE233">
        <f t="shared" si="108"/>
        <v>0</v>
      </c>
      <c r="EF233">
        <f t="shared" si="108"/>
        <v>0</v>
      </c>
      <c r="EG233">
        <f t="shared" si="108"/>
        <v>0</v>
      </c>
      <c r="EH233">
        <f t="shared" si="108"/>
        <v>0</v>
      </c>
      <c r="EI233">
        <f t="shared" ref="EI233:FN233" si="109">SUM(EI183+EI179+EI160+EI158+EI156+EI155+EI149+EI144+EI137+EI129+EI128+EI125+EI118+EI117+EI115+EI113+EI111+EI109+EI104+EI95+EI86+EI90+EI83+EI82+EI78+EI77+EI76+EI74+EI72+EI63+EI62+EI59+EI58+EI54+EI50+EI46+EI42+EI40+EI39+EI38+EI32+EI31+EI30+EI27+EI20+EI19+EI10+EI9)</f>
        <v>0</v>
      </c>
      <c r="EJ233">
        <f t="shared" si="109"/>
        <v>0</v>
      </c>
      <c r="EK233">
        <f t="shared" si="109"/>
        <v>0</v>
      </c>
      <c r="EL233">
        <f t="shared" si="109"/>
        <v>0</v>
      </c>
      <c r="EM233">
        <f t="shared" si="109"/>
        <v>0</v>
      </c>
      <c r="EN233">
        <f t="shared" si="109"/>
        <v>0</v>
      </c>
      <c r="EO233">
        <f t="shared" si="109"/>
        <v>0</v>
      </c>
      <c r="EP233">
        <f t="shared" si="109"/>
        <v>0</v>
      </c>
      <c r="EQ233">
        <f t="shared" si="109"/>
        <v>0</v>
      </c>
      <c r="ER233">
        <f t="shared" si="109"/>
        <v>0</v>
      </c>
      <c r="ES233">
        <f t="shared" si="109"/>
        <v>0</v>
      </c>
      <c r="ET233">
        <f t="shared" si="109"/>
        <v>0</v>
      </c>
      <c r="EU233">
        <f t="shared" si="109"/>
        <v>0</v>
      </c>
      <c r="EV233">
        <f t="shared" si="109"/>
        <v>0</v>
      </c>
      <c r="EW233">
        <f t="shared" si="109"/>
        <v>0</v>
      </c>
      <c r="EX233">
        <f t="shared" si="109"/>
        <v>0</v>
      </c>
      <c r="EY233">
        <f t="shared" si="109"/>
        <v>0</v>
      </c>
      <c r="EZ233">
        <f t="shared" si="109"/>
        <v>0</v>
      </c>
      <c r="FA233">
        <f t="shared" si="109"/>
        <v>0</v>
      </c>
      <c r="FB233">
        <f t="shared" si="109"/>
        <v>0</v>
      </c>
      <c r="FC233">
        <f t="shared" si="109"/>
        <v>0</v>
      </c>
      <c r="FD233">
        <f t="shared" si="109"/>
        <v>0</v>
      </c>
      <c r="FE233">
        <f t="shared" si="109"/>
        <v>0</v>
      </c>
      <c r="FF233">
        <f t="shared" si="109"/>
        <v>0</v>
      </c>
      <c r="FG233">
        <f t="shared" si="109"/>
        <v>0</v>
      </c>
      <c r="FH233">
        <f t="shared" si="109"/>
        <v>0</v>
      </c>
      <c r="FI233">
        <f t="shared" si="109"/>
        <v>0</v>
      </c>
      <c r="FJ233">
        <f t="shared" si="109"/>
        <v>0</v>
      </c>
      <c r="FK233">
        <f t="shared" si="109"/>
        <v>0</v>
      </c>
      <c r="FL233">
        <f t="shared" si="109"/>
        <v>0</v>
      </c>
      <c r="FM233">
        <f t="shared" si="109"/>
        <v>0</v>
      </c>
      <c r="FN233">
        <f t="shared" si="109"/>
        <v>0</v>
      </c>
      <c r="FO233">
        <f t="shared" ref="FO233:GT233" si="110">SUM(FO183+FO179+FO160+FO158+FO156+FO155+FO149+FO144+FO137+FO129+FO128+FO125+FO118+FO117+FO115+FO113+FO111+FO109+FO104+FO95+FO86+FO90+FO83+FO82+FO78+FO77+FO76+FO74+FO72+FO63+FO62+FO59+FO58+FO54+FO50+FO46+FO42+FO40+FO39+FO38+FO32+FO31+FO30+FO27+FO20+FO19+FO10+FO9)</f>
        <v>0</v>
      </c>
      <c r="FP233">
        <f t="shared" si="110"/>
        <v>0</v>
      </c>
      <c r="FQ233">
        <f t="shared" si="110"/>
        <v>0</v>
      </c>
      <c r="FR233">
        <f t="shared" si="110"/>
        <v>0</v>
      </c>
      <c r="FS233">
        <f t="shared" si="110"/>
        <v>0</v>
      </c>
      <c r="FT233">
        <f t="shared" si="110"/>
        <v>0</v>
      </c>
      <c r="FU233">
        <f t="shared" si="110"/>
        <v>0</v>
      </c>
      <c r="FV233">
        <f t="shared" si="110"/>
        <v>0</v>
      </c>
      <c r="FW233">
        <f t="shared" si="110"/>
        <v>0</v>
      </c>
      <c r="FX233">
        <f t="shared" si="110"/>
        <v>0</v>
      </c>
      <c r="FY233">
        <f t="shared" si="110"/>
        <v>0</v>
      </c>
      <c r="FZ233">
        <f t="shared" si="110"/>
        <v>0</v>
      </c>
      <c r="GA233">
        <f t="shared" si="110"/>
        <v>0</v>
      </c>
      <c r="GB233">
        <f t="shared" si="110"/>
        <v>0</v>
      </c>
      <c r="GC233">
        <f t="shared" si="110"/>
        <v>0</v>
      </c>
      <c r="GD233">
        <f t="shared" si="110"/>
        <v>0</v>
      </c>
      <c r="GE233">
        <f t="shared" si="110"/>
        <v>0</v>
      </c>
      <c r="GF233">
        <f t="shared" si="110"/>
        <v>0</v>
      </c>
      <c r="GG233">
        <f t="shared" si="110"/>
        <v>0</v>
      </c>
      <c r="GH233">
        <f t="shared" si="110"/>
        <v>0</v>
      </c>
      <c r="GI233">
        <f t="shared" si="110"/>
        <v>0</v>
      </c>
      <c r="GJ233">
        <f t="shared" si="110"/>
        <v>0</v>
      </c>
      <c r="GK233">
        <f t="shared" si="110"/>
        <v>0</v>
      </c>
      <c r="GL233">
        <f t="shared" si="110"/>
        <v>0</v>
      </c>
      <c r="GM233">
        <f t="shared" si="110"/>
        <v>0</v>
      </c>
      <c r="GN233">
        <f t="shared" si="110"/>
        <v>0</v>
      </c>
      <c r="GO233">
        <f t="shared" si="110"/>
        <v>0</v>
      </c>
      <c r="GP233">
        <f t="shared" si="110"/>
        <v>0</v>
      </c>
      <c r="GQ233">
        <f t="shared" si="110"/>
        <v>0</v>
      </c>
      <c r="GR233">
        <f t="shared" si="110"/>
        <v>0</v>
      </c>
      <c r="GS233">
        <f t="shared" si="110"/>
        <v>0</v>
      </c>
      <c r="GT233">
        <f t="shared" si="110"/>
        <v>0</v>
      </c>
      <c r="GU233">
        <f t="shared" ref="GU233:IA233" si="111">SUM(GU183+GU179+GU160+GU158+GU156+GU155+GU149+GU144+GU137+GU129+GU128+GU125+GU118+GU117+GU115+GU113+GU111+GU109+GU104+GU95+GU86+GU90+GU83+GU82+GU78+GU77+GU76+GU74+GU72+GU63+GU62+GU59+GU58+GU54+GU50+GU46+GU42+GU40+GU39+GU38+GU32+GU31+GU30+GU27+GU20+GU19+GU10+GU9)</f>
        <v>0</v>
      </c>
      <c r="GV233">
        <f t="shared" si="111"/>
        <v>0</v>
      </c>
      <c r="GW233">
        <f t="shared" si="111"/>
        <v>0</v>
      </c>
      <c r="GX233">
        <f t="shared" si="111"/>
        <v>0</v>
      </c>
      <c r="GY233">
        <f t="shared" si="111"/>
        <v>0</v>
      </c>
      <c r="GZ233">
        <f t="shared" si="111"/>
        <v>0</v>
      </c>
      <c r="HA233">
        <f t="shared" si="111"/>
        <v>0</v>
      </c>
      <c r="HB233">
        <f t="shared" si="111"/>
        <v>0</v>
      </c>
      <c r="HC233">
        <f t="shared" si="111"/>
        <v>0</v>
      </c>
      <c r="HD233">
        <f t="shared" si="111"/>
        <v>0</v>
      </c>
      <c r="HE233">
        <f t="shared" si="111"/>
        <v>0</v>
      </c>
      <c r="HF233">
        <f t="shared" si="111"/>
        <v>0</v>
      </c>
      <c r="HG233">
        <f t="shared" si="111"/>
        <v>0</v>
      </c>
      <c r="HH233">
        <f t="shared" si="111"/>
        <v>0</v>
      </c>
      <c r="HI233">
        <f t="shared" si="111"/>
        <v>0</v>
      </c>
      <c r="HJ233">
        <f t="shared" si="111"/>
        <v>0</v>
      </c>
      <c r="HK233">
        <f t="shared" si="111"/>
        <v>0</v>
      </c>
      <c r="HL233">
        <f t="shared" si="111"/>
        <v>0</v>
      </c>
      <c r="HM233">
        <f t="shared" si="111"/>
        <v>0</v>
      </c>
      <c r="HN233">
        <f t="shared" si="111"/>
        <v>0</v>
      </c>
      <c r="HO233">
        <f t="shared" si="111"/>
        <v>0</v>
      </c>
      <c r="HP233">
        <f t="shared" si="111"/>
        <v>0</v>
      </c>
      <c r="HQ233">
        <f t="shared" si="111"/>
        <v>0</v>
      </c>
      <c r="HR233">
        <f t="shared" si="111"/>
        <v>0</v>
      </c>
      <c r="HS233">
        <f t="shared" si="111"/>
        <v>0</v>
      </c>
      <c r="HT233">
        <f t="shared" si="111"/>
        <v>0</v>
      </c>
      <c r="HU233">
        <f t="shared" si="111"/>
        <v>0</v>
      </c>
      <c r="HV233">
        <f t="shared" si="111"/>
        <v>0</v>
      </c>
      <c r="HW233">
        <f t="shared" si="111"/>
        <v>0</v>
      </c>
      <c r="HX233">
        <f t="shared" si="111"/>
        <v>0</v>
      </c>
      <c r="HY233">
        <f t="shared" si="111"/>
        <v>0</v>
      </c>
      <c r="HZ233">
        <f t="shared" si="111"/>
        <v>0</v>
      </c>
      <c r="IA233">
        <f t="shared" si="111"/>
        <v>0</v>
      </c>
    </row>
    <row r="234" spans="1:235" x14ac:dyDescent="0.2">
      <c r="A234" t="s">
        <v>79</v>
      </c>
      <c r="B234" t="s">
        <v>79</v>
      </c>
      <c r="D234" t="s">
        <v>79</v>
      </c>
      <c r="E234">
        <f t="shared" ref="E234:BP234" si="112">E166</f>
        <v>0</v>
      </c>
      <c r="F234">
        <f t="shared" si="112"/>
        <v>12</v>
      </c>
      <c r="G234">
        <f t="shared" si="112"/>
        <v>32</v>
      </c>
      <c r="H234">
        <f t="shared" si="112"/>
        <v>18</v>
      </c>
      <c r="I234">
        <f t="shared" si="112"/>
        <v>39</v>
      </c>
      <c r="J234">
        <f t="shared" si="112"/>
        <v>51</v>
      </c>
      <c r="K234">
        <f t="shared" si="112"/>
        <v>33</v>
      </c>
      <c r="L234">
        <f t="shared" si="112"/>
        <v>29</v>
      </c>
      <c r="M234">
        <f t="shared" si="112"/>
        <v>27</v>
      </c>
      <c r="N234">
        <f t="shared" si="112"/>
        <v>51</v>
      </c>
      <c r="O234">
        <f t="shared" si="112"/>
        <v>26</v>
      </c>
      <c r="P234">
        <f t="shared" si="112"/>
        <v>33</v>
      </c>
      <c r="Q234">
        <f t="shared" si="112"/>
        <v>45</v>
      </c>
      <c r="R234">
        <f t="shared" si="112"/>
        <v>69</v>
      </c>
      <c r="S234">
        <f t="shared" si="112"/>
        <v>91</v>
      </c>
      <c r="T234">
        <f t="shared" si="112"/>
        <v>74</v>
      </c>
      <c r="U234">
        <f t="shared" si="112"/>
        <v>57</v>
      </c>
      <c r="V234">
        <f t="shared" si="112"/>
        <v>97</v>
      </c>
      <c r="W234">
        <f t="shared" si="112"/>
        <v>115</v>
      </c>
      <c r="X234">
        <f t="shared" si="112"/>
        <v>166</v>
      </c>
      <c r="Y234">
        <f t="shared" si="112"/>
        <v>170</v>
      </c>
      <c r="Z234">
        <f t="shared" si="112"/>
        <v>144</v>
      </c>
      <c r="AA234">
        <f t="shared" si="112"/>
        <v>183</v>
      </c>
      <c r="AB234">
        <f t="shared" si="112"/>
        <v>138</v>
      </c>
      <c r="AC234">
        <f t="shared" si="112"/>
        <v>186</v>
      </c>
      <c r="AD234">
        <f t="shared" si="112"/>
        <v>131</v>
      </c>
      <c r="AE234">
        <f t="shared" si="112"/>
        <v>141</v>
      </c>
      <c r="AF234">
        <f t="shared" si="112"/>
        <v>194</v>
      </c>
      <c r="AG234">
        <f t="shared" si="112"/>
        <v>164</v>
      </c>
      <c r="AH234">
        <f t="shared" si="112"/>
        <v>156</v>
      </c>
      <c r="AI234">
        <f t="shared" si="112"/>
        <v>151</v>
      </c>
      <c r="AJ234">
        <f t="shared" si="112"/>
        <v>195</v>
      </c>
      <c r="AK234">
        <f t="shared" si="112"/>
        <v>0</v>
      </c>
      <c r="AL234">
        <f t="shared" si="112"/>
        <v>0</v>
      </c>
      <c r="AM234">
        <f t="shared" si="112"/>
        <v>0</v>
      </c>
      <c r="AN234">
        <f t="shared" si="112"/>
        <v>0</v>
      </c>
      <c r="AO234">
        <f t="shared" si="112"/>
        <v>0</v>
      </c>
      <c r="AP234">
        <f t="shared" si="112"/>
        <v>106</v>
      </c>
      <c r="AQ234">
        <f t="shared" si="112"/>
        <v>0</v>
      </c>
      <c r="AR234">
        <f t="shared" si="112"/>
        <v>36</v>
      </c>
      <c r="AS234">
        <f t="shared" si="112"/>
        <v>43</v>
      </c>
      <c r="AT234">
        <f t="shared" si="112"/>
        <v>55</v>
      </c>
      <c r="AU234">
        <f t="shared" si="112"/>
        <v>22</v>
      </c>
      <c r="AV234">
        <f t="shared" si="112"/>
        <v>36</v>
      </c>
      <c r="AW234">
        <f t="shared" si="112"/>
        <v>44</v>
      </c>
      <c r="AX234">
        <f t="shared" si="112"/>
        <v>40</v>
      </c>
      <c r="AY234">
        <f t="shared" si="112"/>
        <v>11</v>
      </c>
      <c r="AZ234">
        <f t="shared" si="112"/>
        <v>37</v>
      </c>
      <c r="BA234">
        <f t="shared" si="112"/>
        <v>22</v>
      </c>
      <c r="BB234">
        <f t="shared" si="112"/>
        <v>51</v>
      </c>
      <c r="BC234">
        <f t="shared" si="112"/>
        <v>91</v>
      </c>
      <c r="BD234">
        <f t="shared" si="112"/>
        <v>51</v>
      </c>
      <c r="BE234">
        <f t="shared" si="112"/>
        <v>25</v>
      </c>
      <c r="BF234">
        <f t="shared" si="112"/>
        <v>18</v>
      </c>
      <c r="BG234">
        <f t="shared" si="112"/>
        <v>42</v>
      </c>
      <c r="BH234">
        <f t="shared" si="112"/>
        <v>22</v>
      </c>
      <c r="BI234">
        <f t="shared" si="112"/>
        <v>32</v>
      </c>
      <c r="BJ234">
        <f t="shared" si="112"/>
        <v>17</v>
      </c>
      <c r="BK234">
        <f t="shared" si="112"/>
        <v>13</v>
      </c>
      <c r="BL234">
        <f t="shared" si="112"/>
        <v>15</v>
      </c>
      <c r="BM234">
        <f t="shared" si="112"/>
        <v>18</v>
      </c>
      <c r="BN234">
        <f t="shared" si="112"/>
        <v>23</v>
      </c>
      <c r="BO234">
        <f t="shared" si="112"/>
        <v>59</v>
      </c>
      <c r="BP234">
        <f t="shared" si="112"/>
        <v>31</v>
      </c>
      <c r="BQ234">
        <f t="shared" ref="BQ234:EB234" si="113">BQ166</f>
        <v>60</v>
      </c>
      <c r="BR234">
        <f t="shared" si="113"/>
        <v>33</v>
      </c>
      <c r="BS234">
        <f t="shared" si="113"/>
        <v>34</v>
      </c>
      <c r="BT234">
        <f t="shared" si="113"/>
        <v>31</v>
      </c>
      <c r="BU234">
        <f t="shared" si="113"/>
        <v>18</v>
      </c>
      <c r="BV234">
        <f t="shared" si="113"/>
        <v>23</v>
      </c>
      <c r="BW234">
        <f t="shared" si="113"/>
        <v>19</v>
      </c>
      <c r="BX234">
        <f t="shared" si="113"/>
        <v>14</v>
      </c>
      <c r="BY234">
        <f t="shared" ref="BY234:CD234" si="114">BY166</f>
        <v>21</v>
      </c>
      <c r="BZ234">
        <f t="shared" si="114"/>
        <v>32</v>
      </c>
      <c r="CA234">
        <f t="shared" si="114"/>
        <v>22</v>
      </c>
      <c r="CB234">
        <f t="shared" si="114"/>
        <v>24</v>
      </c>
      <c r="CC234">
        <f t="shared" si="114"/>
        <v>53</v>
      </c>
      <c r="CD234">
        <f t="shared" si="114"/>
        <v>23</v>
      </c>
      <c r="CE234">
        <f t="shared" si="113"/>
        <v>24</v>
      </c>
      <c r="CF234">
        <f t="shared" si="113"/>
        <v>25</v>
      </c>
      <c r="CG234">
        <f t="shared" si="113"/>
        <v>66</v>
      </c>
      <c r="CH234">
        <f t="shared" si="113"/>
        <v>38</v>
      </c>
      <c r="CI234">
        <f t="shared" si="113"/>
        <v>11</v>
      </c>
      <c r="CJ234">
        <f t="shared" si="113"/>
        <v>30</v>
      </c>
      <c r="CK234">
        <f t="shared" si="113"/>
        <v>27</v>
      </c>
      <c r="CL234">
        <f t="shared" si="113"/>
        <v>25</v>
      </c>
      <c r="CM234">
        <f t="shared" si="113"/>
        <v>48</v>
      </c>
      <c r="CN234">
        <f t="shared" si="113"/>
        <v>14</v>
      </c>
      <c r="CO234">
        <f t="shared" si="113"/>
        <v>14</v>
      </c>
      <c r="CP234">
        <f t="shared" si="113"/>
        <v>17</v>
      </c>
      <c r="CQ234">
        <f t="shared" si="113"/>
        <v>18</v>
      </c>
      <c r="CR234">
        <f t="shared" si="113"/>
        <v>10</v>
      </c>
      <c r="CS234">
        <f t="shared" si="113"/>
        <v>25</v>
      </c>
      <c r="CT234">
        <f t="shared" si="113"/>
        <v>8</v>
      </c>
      <c r="CU234">
        <f t="shared" si="113"/>
        <v>16</v>
      </c>
      <c r="CV234">
        <f t="shared" si="113"/>
        <v>24</v>
      </c>
      <c r="CW234">
        <f t="shared" si="113"/>
        <v>10</v>
      </c>
      <c r="CX234">
        <f t="shared" si="113"/>
        <v>29</v>
      </c>
      <c r="CY234">
        <f t="shared" si="113"/>
        <v>20</v>
      </c>
      <c r="CZ234">
        <f t="shared" si="113"/>
        <v>10</v>
      </c>
      <c r="DA234">
        <f t="shared" si="113"/>
        <v>14</v>
      </c>
      <c r="DB234">
        <f t="shared" si="113"/>
        <v>21</v>
      </c>
      <c r="DC234">
        <f t="shared" si="113"/>
        <v>0</v>
      </c>
      <c r="DD234">
        <f t="shared" si="113"/>
        <v>0</v>
      </c>
      <c r="DE234">
        <f t="shared" si="113"/>
        <v>0</v>
      </c>
      <c r="DF234">
        <f t="shared" si="113"/>
        <v>0</v>
      </c>
      <c r="DG234">
        <f t="shared" si="113"/>
        <v>0</v>
      </c>
      <c r="DH234">
        <f t="shared" si="113"/>
        <v>0</v>
      </c>
      <c r="DI234">
        <f t="shared" si="113"/>
        <v>0</v>
      </c>
      <c r="DJ234">
        <f t="shared" si="113"/>
        <v>0</v>
      </c>
      <c r="DK234">
        <f t="shared" si="113"/>
        <v>0</v>
      </c>
      <c r="DL234">
        <f t="shared" si="113"/>
        <v>0</v>
      </c>
      <c r="DM234">
        <f t="shared" si="113"/>
        <v>0</v>
      </c>
      <c r="DN234">
        <f t="shared" si="113"/>
        <v>0</v>
      </c>
      <c r="DO234">
        <f t="shared" si="113"/>
        <v>0</v>
      </c>
      <c r="DP234">
        <f t="shared" si="113"/>
        <v>0</v>
      </c>
      <c r="DQ234">
        <f t="shared" si="113"/>
        <v>0</v>
      </c>
      <c r="DR234">
        <f t="shared" si="113"/>
        <v>0</v>
      </c>
      <c r="DS234">
        <f t="shared" si="113"/>
        <v>0</v>
      </c>
      <c r="DT234">
        <f t="shared" si="113"/>
        <v>0</v>
      </c>
      <c r="DU234">
        <f t="shared" si="113"/>
        <v>0</v>
      </c>
      <c r="DV234">
        <f t="shared" si="113"/>
        <v>0</v>
      </c>
      <c r="DW234">
        <f t="shared" si="113"/>
        <v>0</v>
      </c>
      <c r="DX234">
        <f t="shared" si="113"/>
        <v>0</v>
      </c>
      <c r="DY234">
        <f t="shared" si="113"/>
        <v>0</v>
      </c>
      <c r="DZ234">
        <f t="shared" si="113"/>
        <v>0</v>
      </c>
      <c r="EA234">
        <f t="shared" si="113"/>
        <v>0</v>
      </c>
      <c r="EB234">
        <f t="shared" si="113"/>
        <v>0</v>
      </c>
      <c r="EC234">
        <f t="shared" ref="EC234:GN234" si="115">EC166</f>
        <v>0</v>
      </c>
      <c r="ED234">
        <f t="shared" si="115"/>
        <v>0</v>
      </c>
      <c r="EE234">
        <f t="shared" si="115"/>
        <v>0</v>
      </c>
      <c r="EF234">
        <f t="shared" si="115"/>
        <v>0</v>
      </c>
      <c r="EG234">
        <f t="shared" si="115"/>
        <v>0</v>
      </c>
      <c r="EH234">
        <f t="shared" si="115"/>
        <v>0</v>
      </c>
      <c r="EI234">
        <f t="shared" si="115"/>
        <v>0</v>
      </c>
      <c r="EJ234">
        <f t="shared" si="115"/>
        <v>0</v>
      </c>
      <c r="EK234">
        <f t="shared" si="115"/>
        <v>0</v>
      </c>
      <c r="EL234">
        <f t="shared" si="115"/>
        <v>0</v>
      </c>
      <c r="EM234">
        <f t="shared" si="115"/>
        <v>0</v>
      </c>
      <c r="EN234">
        <f t="shared" si="115"/>
        <v>0</v>
      </c>
      <c r="EO234">
        <f t="shared" si="115"/>
        <v>0</v>
      </c>
      <c r="EP234">
        <f t="shared" si="115"/>
        <v>0</v>
      </c>
      <c r="EQ234">
        <f t="shared" si="115"/>
        <v>0</v>
      </c>
      <c r="ER234">
        <f t="shared" si="115"/>
        <v>0</v>
      </c>
      <c r="ES234">
        <f t="shared" si="115"/>
        <v>0</v>
      </c>
      <c r="ET234">
        <f t="shared" si="115"/>
        <v>0</v>
      </c>
      <c r="EU234">
        <f t="shared" si="115"/>
        <v>0</v>
      </c>
      <c r="EV234">
        <f t="shared" si="115"/>
        <v>0</v>
      </c>
      <c r="EW234">
        <f t="shared" si="115"/>
        <v>0</v>
      </c>
      <c r="EX234">
        <f t="shared" si="115"/>
        <v>0</v>
      </c>
      <c r="EY234">
        <f t="shared" si="115"/>
        <v>0</v>
      </c>
      <c r="EZ234">
        <f t="shared" si="115"/>
        <v>0</v>
      </c>
      <c r="FA234">
        <f t="shared" si="115"/>
        <v>0</v>
      </c>
      <c r="FB234">
        <f t="shared" si="115"/>
        <v>0</v>
      </c>
      <c r="FC234">
        <f t="shared" si="115"/>
        <v>0</v>
      </c>
      <c r="FD234">
        <f t="shared" si="115"/>
        <v>0</v>
      </c>
      <c r="FE234">
        <f t="shared" si="115"/>
        <v>0</v>
      </c>
      <c r="FF234">
        <f t="shared" si="115"/>
        <v>0</v>
      </c>
      <c r="FG234">
        <f t="shared" si="115"/>
        <v>0</v>
      </c>
      <c r="FH234">
        <f t="shared" si="115"/>
        <v>0</v>
      </c>
      <c r="FI234">
        <f t="shared" si="115"/>
        <v>0</v>
      </c>
      <c r="FJ234">
        <f t="shared" si="115"/>
        <v>0</v>
      </c>
      <c r="FK234">
        <f t="shared" si="115"/>
        <v>0</v>
      </c>
      <c r="FL234">
        <f t="shared" si="115"/>
        <v>0</v>
      </c>
      <c r="FM234">
        <f t="shared" si="115"/>
        <v>0</v>
      </c>
      <c r="FN234">
        <f t="shared" si="115"/>
        <v>0</v>
      </c>
      <c r="FO234">
        <f t="shared" si="115"/>
        <v>0</v>
      </c>
      <c r="FP234">
        <f t="shared" si="115"/>
        <v>0</v>
      </c>
      <c r="FQ234">
        <f t="shared" si="115"/>
        <v>0</v>
      </c>
      <c r="FR234">
        <f t="shared" si="115"/>
        <v>0</v>
      </c>
      <c r="FS234">
        <f t="shared" si="115"/>
        <v>0</v>
      </c>
      <c r="FT234">
        <f t="shared" si="115"/>
        <v>0</v>
      </c>
      <c r="FU234">
        <f t="shared" si="115"/>
        <v>0</v>
      </c>
      <c r="FV234">
        <f t="shared" si="115"/>
        <v>0</v>
      </c>
      <c r="FW234">
        <f t="shared" si="115"/>
        <v>0</v>
      </c>
      <c r="FX234">
        <f t="shared" si="115"/>
        <v>0</v>
      </c>
      <c r="FY234">
        <f t="shared" si="115"/>
        <v>0</v>
      </c>
      <c r="FZ234">
        <f t="shared" si="115"/>
        <v>0</v>
      </c>
      <c r="GA234">
        <f t="shared" si="115"/>
        <v>0</v>
      </c>
      <c r="GB234">
        <f t="shared" si="115"/>
        <v>0</v>
      </c>
      <c r="GC234">
        <f t="shared" si="115"/>
        <v>0</v>
      </c>
      <c r="GD234">
        <f t="shared" si="115"/>
        <v>0</v>
      </c>
      <c r="GE234">
        <f t="shared" si="115"/>
        <v>0</v>
      </c>
      <c r="GF234">
        <f t="shared" si="115"/>
        <v>0</v>
      </c>
      <c r="GG234">
        <f t="shared" si="115"/>
        <v>0</v>
      </c>
      <c r="GH234">
        <f t="shared" si="115"/>
        <v>0</v>
      </c>
      <c r="GI234">
        <f t="shared" si="115"/>
        <v>0</v>
      </c>
      <c r="GJ234">
        <f t="shared" si="115"/>
        <v>0</v>
      </c>
      <c r="GK234">
        <f t="shared" si="115"/>
        <v>0</v>
      </c>
      <c r="GL234">
        <f t="shared" si="115"/>
        <v>0</v>
      </c>
      <c r="GM234">
        <f t="shared" si="115"/>
        <v>0</v>
      </c>
      <c r="GN234">
        <f t="shared" si="115"/>
        <v>0</v>
      </c>
      <c r="GO234">
        <f t="shared" ref="GO234:IA234" si="116">GO166</f>
        <v>0</v>
      </c>
      <c r="GP234">
        <f t="shared" si="116"/>
        <v>0</v>
      </c>
      <c r="GQ234">
        <f t="shared" si="116"/>
        <v>0</v>
      </c>
      <c r="GR234">
        <f t="shared" si="116"/>
        <v>0</v>
      </c>
      <c r="GS234">
        <f t="shared" si="116"/>
        <v>0</v>
      </c>
      <c r="GT234">
        <f t="shared" si="116"/>
        <v>0</v>
      </c>
      <c r="GU234">
        <f t="shared" si="116"/>
        <v>0</v>
      </c>
      <c r="GV234">
        <f t="shared" si="116"/>
        <v>0</v>
      </c>
      <c r="GW234">
        <f t="shared" si="116"/>
        <v>0</v>
      </c>
      <c r="GX234">
        <f t="shared" si="116"/>
        <v>0</v>
      </c>
      <c r="GY234">
        <f t="shared" si="116"/>
        <v>0</v>
      </c>
      <c r="GZ234">
        <f t="shared" si="116"/>
        <v>0</v>
      </c>
      <c r="HA234">
        <f t="shared" si="116"/>
        <v>0</v>
      </c>
      <c r="HB234">
        <f t="shared" si="116"/>
        <v>0</v>
      </c>
      <c r="HC234">
        <f t="shared" si="116"/>
        <v>0</v>
      </c>
      <c r="HD234">
        <f t="shared" si="116"/>
        <v>0</v>
      </c>
      <c r="HE234">
        <f t="shared" si="116"/>
        <v>0</v>
      </c>
      <c r="HF234">
        <f t="shared" si="116"/>
        <v>0</v>
      </c>
      <c r="HG234">
        <f t="shared" si="116"/>
        <v>0</v>
      </c>
      <c r="HH234">
        <f t="shared" si="116"/>
        <v>0</v>
      </c>
      <c r="HI234">
        <f t="shared" si="116"/>
        <v>0</v>
      </c>
      <c r="HJ234">
        <f t="shared" si="116"/>
        <v>0</v>
      </c>
      <c r="HK234">
        <f t="shared" si="116"/>
        <v>0</v>
      </c>
      <c r="HL234">
        <f t="shared" si="116"/>
        <v>0</v>
      </c>
      <c r="HM234">
        <f t="shared" si="116"/>
        <v>0</v>
      </c>
      <c r="HN234">
        <f t="shared" si="116"/>
        <v>0</v>
      </c>
      <c r="HO234">
        <f t="shared" si="116"/>
        <v>0</v>
      </c>
      <c r="HP234">
        <f t="shared" si="116"/>
        <v>0</v>
      </c>
      <c r="HQ234">
        <f t="shared" si="116"/>
        <v>0</v>
      </c>
      <c r="HR234">
        <f t="shared" si="116"/>
        <v>0</v>
      </c>
      <c r="HS234">
        <f t="shared" si="116"/>
        <v>0</v>
      </c>
      <c r="HT234">
        <f t="shared" si="116"/>
        <v>0</v>
      </c>
      <c r="HU234">
        <f t="shared" si="116"/>
        <v>0</v>
      </c>
      <c r="HV234">
        <f t="shared" si="116"/>
        <v>0</v>
      </c>
      <c r="HW234">
        <f t="shared" si="116"/>
        <v>0</v>
      </c>
      <c r="HX234">
        <f t="shared" si="116"/>
        <v>0</v>
      </c>
      <c r="HY234">
        <f t="shared" si="116"/>
        <v>0</v>
      </c>
      <c r="HZ234">
        <f t="shared" si="116"/>
        <v>0</v>
      </c>
      <c r="IA234">
        <f t="shared" si="116"/>
        <v>0</v>
      </c>
    </row>
    <row r="235" spans="1:235" x14ac:dyDescent="0.2">
      <c r="A235" t="s">
        <v>2</v>
      </c>
      <c r="B235" t="s">
        <v>2</v>
      </c>
      <c r="D235" t="s">
        <v>2</v>
      </c>
      <c r="E235">
        <f t="shared" ref="E235:T235" si="117">SUM(E218:E234)</f>
        <v>18</v>
      </c>
      <c r="F235">
        <f t="shared" si="117"/>
        <v>58</v>
      </c>
      <c r="G235">
        <f t="shared" si="117"/>
        <v>237</v>
      </c>
      <c r="H235">
        <f t="shared" si="117"/>
        <v>130</v>
      </c>
      <c r="I235">
        <f t="shared" si="117"/>
        <v>193</v>
      </c>
      <c r="J235">
        <f t="shared" si="117"/>
        <v>302</v>
      </c>
      <c r="K235">
        <f t="shared" si="117"/>
        <v>239</v>
      </c>
      <c r="L235">
        <f t="shared" si="117"/>
        <v>287</v>
      </c>
      <c r="M235">
        <f t="shared" si="117"/>
        <v>348</v>
      </c>
      <c r="N235">
        <f t="shared" si="117"/>
        <v>464</v>
      </c>
      <c r="O235">
        <f t="shared" si="117"/>
        <v>587</v>
      </c>
      <c r="P235">
        <f t="shared" si="117"/>
        <v>346</v>
      </c>
      <c r="Q235">
        <f t="shared" si="117"/>
        <v>495</v>
      </c>
      <c r="R235">
        <f t="shared" si="117"/>
        <v>560</v>
      </c>
      <c r="S235">
        <f t="shared" si="117"/>
        <v>724</v>
      </c>
      <c r="T235">
        <f t="shared" si="117"/>
        <v>528</v>
      </c>
      <c r="U235">
        <f t="shared" ref="U235:AJ235" si="118">SUM(U218:U234)</f>
        <v>662</v>
      </c>
      <c r="V235">
        <f t="shared" si="118"/>
        <v>764</v>
      </c>
      <c r="W235">
        <f t="shared" si="118"/>
        <v>880</v>
      </c>
      <c r="X235">
        <f t="shared" si="118"/>
        <v>1109</v>
      </c>
      <c r="Y235">
        <f t="shared" si="118"/>
        <v>1065</v>
      </c>
      <c r="Z235">
        <f t="shared" si="118"/>
        <v>1171</v>
      </c>
      <c r="AA235">
        <f t="shared" si="118"/>
        <v>1087</v>
      </c>
      <c r="AB235">
        <f t="shared" si="118"/>
        <v>928</v>
      </c>
      <c r="AC235">
        <f t="shared" si="118"/>
        <v>1339</v>
      </c>
      <c r="AD235">
        <f t="shared" si="118"/>
        <v>1079</v>
      </c>
      <c r="AE235">
        <f t="shared" si="118"/>
        <v>1288</v>
      </c>
      <c r="AF235">
        <f t="shared" si="118"/>
        <v>1428</v>
      </c>
      <c r="AG235">
        <f t="shared" si="118"/>
        <v>1329</v>
      </c>
      <c r="AH235">
        <f t="shared" si="118"/>
        <v>1376</v>
      </c>
      <c r="AI235">
        <f t="shared" si="118"/>
        <v>1310</v>
      </c>
      <c r="AJ235">
        <f t="shared" si="118"/>
        <v>1166</v>
      </c>
      <c r="AK235">
        <f t="shared" ref="AK235:AQ235" si="119">SUM(AK218:AK234)</f>
        <v>923</v>
      </c>
      <c r="AL235">
        <f t="shared" si="119"/>
        <v>1097</v>
      </c>
      <c r="AM235">
        <f t="shared" si="119"/>
        <v>1244</v>
      </c>
      <c r="AN235">
        <f t="shared" si="119"/>
        <v>1176</v>
      </c>
      <c r="AO235">
        <f t="shared" si="119"/>
        <v>1039</v>
      </c>
      <c r="AP235">
        <f t="shared" si="119"/>
        <v>1131</v>
      </c>
      <c r="AQ235">
        <f t="shared" si="119"/>
        <v>1672</v>
      </c>
      <c r="AR235">
        <f t="shared" ref="AR235:BC235" si="120">SUM(AR218:AR234)</f>
        <v>1019</v>
      </c>
      <c r="AS235">
        <f t="shared" si="120"/>
        <v>978</v>
      </c>
      <c r="AT235">
        <f t="shared" si="120"/>
        <v>1071</v>
      </c>
      <c r="AU235">
        <f t="shared" si="120"/>
        <v>717</v>
      </c>
      <c r="AV235">
        <f t="shared" si="120"/>
        <v>1065</v>
      </c>
      <c r="AW235">
        <f t="shared" si="120"/>
        <v>1191</v>
      </c>
      <c r="AX235">
        <f t="shared" si="120"/>
        <v>1186</v>
      </c>
      <c r="AY235">
        <f t="shared" si="120"/>
        <v>1038</v>
      </c>
      <c r="AZ235">
        <f t="shared" si="120"/>
        <v>1315</v>
      </c>
      <c r="BA235">
        <f t="shared" si="120"/>
        <v>1247</v>
      </c>
      <c r="BB235">
        <f t="shared" si="120"/>
        <v>1396</v>
      </c>
      <c r="BC235">
        <f t="shared" si="120"/>
        <v>2110</v>
      </c>
      <c r="BD235">
        <f t="shared" ref="BD235:BN235" si="121">SUM(BD218:BD234)</f>
        <v>1731</v>
      </c>
      <c r="BE235">
        <f t="shared" si="121"/>
        <v>1564</v>
      </c>
      <c r="BF235">
        <f t="shared" si="121"/>
        <v>1648</v>
      </c>
      <c r="BG235">
        <f t="shared" si="121"/>
        <v>976</v>
      </c>
      <c r="BH235">
        <f t="shared" si="121"/>
        <v>1230</v>
      </c>
      <c r="BI235">
        <f t="shared" si="121"/>
        <v>1129</v>
      </c>
      <c r="BJ235">
        <f t="shared" si="121"/>
        <v>1107</v>
      </c>
      <c r="BK235">
        <f t="shared" si="121"/>
        <v>1119</v>
      </c>
      <c r="BL235">
        <f t="shared" si="121"/>
        <v>1329</v>
      </c>
      <c r="BM235">
        <f t="shared" si="121"/>
        <v>1326</v>
      </c>
      <c r="BN235">
        <f t="shared" si="121"/>
        <v>1847</v>
      </c>
      <c r="BO235">
        <f t="shared" ref="BO235:BT235" si="122">SUM(BO218:BO234)</f>
        <v>1769</v>
      </c>
      <c r="BP235">
        <f t="shared" si="122"/>
        <v>1632</v>
      </c>
      <c r="BQ235">
        <f t="shared" si="122"/>
        <v>1613</v>
      </c>
      <c r="BR235">
        <f t="shared" si="122"/>
        <v>1802</v>
      </c>
      <c r="BS235">
        <f t="shared" si="122"/>
        <v>1249</v>
      </c>
      <c r="BT235">
        <f t="shared" si="122"/>
        <v>1257</v>
      </c>
      <c r="BU235">
        <f t="shared" ref="BU235:CJ235" si="123">SUM(BU218:BU234)</f>
        <v>1306</v>
      </c>
      <c r="BV235">
        <f t="shared" si="123"/>
        <v>1270</v>
      </c>
      <c r="BW235">
        <f t="shared" si="123"/>
        <v>1289</v>
      </c>
      <c r="BX235">
        <f t="shared" si="123"/>
        <v>1204</v>
      </c>
      <c r="BY235">
        <f t="shared" ref="BY235:CD235" si="124">SUM(BY218:BY234)</f>
        <v>1292</v>
      </c>
      <c r="BZ235">
        <f t="shared" si="124"/>
        <v>1873</v>
      </c>
      <c r="CA235">
        <f t="shared" si="124"/>
        <v>2142</v>
      </c>
      <c r="CB235">
        <f t="shared" si="124"/>
        <v>1609</v>
      </c>
      <c r="CC235">
        <f t="shared" si="124"/>
        <v>1502</v>
      </c>
      <c r="CD235">
        <f t="shared" si="124"/>
        <v>1738</v>
      </c>
      <c r="CE235">
        <f t="shared" si="123"/>
        <v>1396</v>
      </c>
      <c r="CF235">
        <f t="shared" si="123"/>
        <v>1294</v>
      </c>
      <c r="CG235">
        <f t="shared" si="123"/>
        <v>1251</v>
      </c>
      <c r="CH235">
        <f t="shared" si="123"/>
        <v>1185</v>
      </c>
      <c r="CI235">
        <f t="shared" si="123"/>
        <v>1432</v>
      </c>
      <c r="CJ235">
        <f t="shared" si="123"/>
        <v>1509</v>
      </c>
      <c r="CK235">
        <f t="shared" ref="CK235:DL235" si="125">SUM(CK218:CK234)</f>
        <v>1803</v>
      </c>
      <c r="CL235">
        <f t="shared" si="125"/>
        <v>1998</v>
      </c>
      <c r="CM235">
        <f t="shared" si="125"/>
        <v>2275</v>
      </c>
      <c r="CN235">
        <f t="shared" si="125"/>
        <v>2257</v>
      </c>
      <c r="CO235">
        <f t="shared" si="125"/>
        <v>1781</v>
      </c>
      <c r="CP235">
        <f t="shared" si="125"/>
        <v>1599</v>
      </c>
      <c r="CQ235">
        <f t="shared" si="125"/>
        <v>1488</v>
      </c>
      <c r="CR235">
        <f t="shared" si="125"/>
        <v>1550</v>
      </c>
      <c r="CS235">
        <f t="shared" si="125"/>
        <v>1247</v>
      </c>
      <c r="CT235">
        <f t="shared" si="125"/>
        <v>1406</v>
      </c>
      <c r="CU235">
        <f t="shared" si="125"/>
        <v>1476</v>
      </c>
      <c r="CV235" t="e">
        <f t="shared" si="125"/>
        <v>#REF!</v>
      </c>
      <c r="CW235">
        <f t="shared" si="125"/>
        <v>1786</v>
      </c>
      <c r="CX235">
        <f t="shared" si="125"/>
        <v>2001</v>
      </c>
      <c r="CY235">
        <f t="shared" si="125"/>
        <v>1845</v>
      </c>
      <c r="CZ235">
        <f t="shared" si="125"/>
        <v>1773</v>
      </c>
      <c r="DA235">
        <f t="shared" si="125"/>
        <v>1227</v>
      </c>
      <c r="DB235">
        <f t="shared" si="125"/>
        <v>1523</v>
      </c>
      <c r="DC235">
        <f t="shared" si="125"/>
        <v>0</v>
      </c>
      <c r="DD235">
        <f t="shared" si="125"/>
        <v>0</v>
      </c>
      <c r="DE235">
        <f t="shared" si="125"/>
        <v>0</v>
      </c>
      <c r="DF235">
        <f t="shared" si="125"/>
        <v>0</v>
      </c>
      <c r="DG235">
        <f t="shared" si="125"/>
        <v>0</v>
      </c>
      <c r="DH235">
        <f t="shared" si="125"/>
        <v>0</v>
      </c>
      <c r="DI235">
        <f t="shared" si="125"/>
        <v>0</v>
      </c>
      <c r="DJ235">
        <f t="shared" si="125"/>
        <v>0</v>
      </c>
      <c r="DK235">
        <f t="shared" si="125"/>
        <v>0</v>
      </c>
      <c r="DL235">
        <f t="shared" si="125"/>
        <v>0</v>
      </c>
      <c r="DM235">
        <f t="shared" ref="DM235:FX235" si="126">SUM(DM218:DM234)</f>
        <v>0</v>
      </c>
      <c r="DN235">
        <f t="shared" si="126"/>
        <v>0</v>
      </c>
      <c r="DO235">
        <f t="shared" si="126"/>
        <v>0</v>
      </c>
      <c r="DP235">
        <f t="shared" si="126"/>
        <v>0</v>
      </c>
      <c r="DQ235">
        <f t="shared" si="126"/>
        <v>0</v>
      </c>
      <c r="DR235">
        <f t="shared" si="126"/>
        <v>0</v>
      </c>
      <c r="DS235">
        <f t="shared" si="126"/>
        <v>0</v>
      </c>
      <c r="DT235">
        <f t="shared" si="126"/>
        <v>0</v>
      </c>
      <c r="DU235">
        <f t="shared" si="126"/>
        <v>0</v>
      </c>
      <c r="DV235">
        <f t="shared" si="126"/>
        <v>0</v>
      </c>
      <c r="DW235">
        <f t="shared" si="126"/>
        <v>0</v>
      </c>
      <c r="DX235">
        <f t="shared" si="126"/>
        <v>0</v>
      </c>
      <c r="DY235">
        <f t="shared" si="126"/>
        <v>0</v>
      </c>
      <c r="DZ235">
        <f t="shared" si="126"/>
        <v>0</v>
      </c>
      <c r="EA235">
        <f t="shared" si="126"/>
        <v>0</v>
      </c>
      <c r="EB235">
        <f t="shared" si="126"/>
        <v>0</v>
      </c>
      <c r="EC235">
        <f t="shared" si="126"/>
        <v>0</v>
      </c>
      <c r="ED235">
        <f t="shared" si="126"/>
        <v>0</v>
      </c>
      <c r="EE235">
        <f t="shared" si="126"/>
        <v>0</v>
      </c>
      <c r="EF235">
        <f t="shared" si="126"/>
        <v>0</v>
      </c>
      <c r="EG235">
        <f t="shared" si="126"/>
        <v>0</v>
      </c>
      <c r="EH235">
        <f t="shared" si="126"/>
        <v>0</v>
      </c>
      <c r="EI235">
        <f t="shared" si="126"/>
        <v>0</v>
      </c>
      <c r="EJ235">
        <f t="shared" si="126"/>
        <v>0</v>
      </c>
      <c r="EK235">
        <f t="shared" si="126"/>
        <v>0</v>
      </c>
      <c r="EL235">
        <f t="shared" si="126"/>
        <v>0</v>
      </c>
      <c r="EM235">
        <f t="shared" si="126"/>
        <v>0</v>
      </c>
      <c r="EN235">
        <f t="shared" si="126"/>
        <v>0</v>
      </c>
      <c r="EO235">
        <f t="shared" si="126"/>
        <v>0</v>
      </c>
      <c r="EP235">
        <f t="shared" si="126"/>
        <v>0</v>
      </c>
      <c r="EQ235">
        <f t="shared" si="126"/>
        <v>0</v>
      </c>
      <c r="ER235">
        <f t="shared" si="126"/>
        <v>0</v>
      </c>
      <c r="ES235">
        <f t="shared" si="126"/>
        <v>0</v>
      </c>
      <c r="ET235">
        <f t="shared" si="126"/>
        <v>0</v>
      </c>
      <c r="EU235">
        <f t="shared" si="126"/>
        <v>0</v>
      </c>
      <c r="EV235">
        <f t="shared" si="126"/>
        <v>0</v>
      </c>
      <c r="EW235">
        <f t="shared" si="126"/>
        <v>0</v>
      </c>
      <c r="EX235">
        <f t="shared" si="126"/>
        <v>0</v>
      </c>
      <c r="EY235">
        <f t="shared" si="126"/>
        <v>0</v>
      </c>
      <c r="EZ235">
        <f t="shared" si="126"/>
        <v>0</v>
      </c>
      <c r="FA235">
        <f t="shared" si="126"/>
        <v>0</v>
      </c>
      <c r="FB235">
        <f t="shared" si="126"/>
        <v>0</v>
      </c>
      <c r="FC235">
        <f t="shared" si="126"/>
        <v>0</v>
      </c>
      <c r="FD235">
        <f t="shared" si="126"/>
        <v>0</v>
      </c>
      <c r="FE235">
        <f t="shared" si="126"/>
        <v>0</v>
      </c>
      <c r="FF235">
        <f t="shared" si="126"/>
        <v>0</v>
      </c>
      <c r="FG235">
        <f t="shared" si="126"/>
        <v>0</v>
      </c>
      <c r="FH235">
        <f t="shared" si="126"/>
        <v>0</v>
      </c>
      <c r="FI235">
        <f t="shared" si="126"/>
        <v>0</v>
      </c>
      <c r="FJ235">
        <f t="shared" si="126"/>
        <v>0</v>
      </c>
      <c r="FK235">
        <f t="shared" si="126"/>
        <v>0</v>
      </c>
      <c r="FL235">
        <f t="shared" si="126"/>
        <v>0</v>
      </c>
      <c r="FM235">
        <f t="shared" si="126"/>
        <v>0</v>
      </c>
      <c r="FN235">
        <f t="shared" si="126"/>
        <v>0</v>
      </c>
      <c r="FO235">
        <f t="shared" si="126"/>
        <v>0</v>
      </c>
      <c r="FP235">
        <f t="shared" si="126"/>
        <v>0</v>
      </c>
      <c r="FQ235">
        <f t="shared" si="126"/>
        <v>0</v>
      </c>
      <c r="FR235">
        <f t="shared" si="126"/>
        <v>0</v>
      </c>
      <c r="FS235">
        <f t="shared" si="126"/>
        <v>0</v>
      </c>
      <c r="FT235">
        <f t="shared" si="126"/>
        <v>0</v>
      </c>
      <c r="FU235">
        <f t="shared" si="126"/>
        <v>0</v>
      </c>
      <c r="FV235">
        <f t="shared" si="126"/>
        <v>0</v>
      </c>
      <c r="FW235">
        <f t="shared" si="126"/>
        <v>0</v>
      </c>
      <c r="FX235">
        <f t="shared" si="126"/>
        <v>0</v>
      </c>
      <c r="FY235">
        <f t="shared" ref="FY235:IA235" si="127">SUM(FY218:FY234)</f>
        <v>0</v>
      </c>
      <c r="FZ235">
        <f t="shared" si="127"/>
        <v>0</v>
      </c>
      <c r="GA235">
        <f t="shared" si="127"/>
        <v>0</v>
      </c>
      <c r="GB235">
        <f t="shared" si="127"/>
        <v>0</v>
      </c>
      <c r="GC235">
        <f t="shared" si="127"/>
        <v>0</v>
      </c>
      <c r="GD235">
        <f t="shared" si="127"/>
        <v>0</v>
      </c>
      <c r="GE235">
        <f t="shared" si="127"/>
        <v>0</v>
      </c>
      <c r="GF235">
        <f t="shared" si="127"/>
        <v>0</v>
      </c>
      <c r="GG235">
        <f t="shared" si="127"/>
        <v>0</v>
      </c>
      <c r="GH235">
        <f t="shared" si="127"/>
        <v>0</v>
      </c>
      <c r="GI235">
        <f t="shared" si="127"/>
        <v>0</v>
      </c>
      <c r="GJ235">
        <f t="shared" si="127"/>
        <v>0</v>
      </c>
      <c r="GK235">
        <f t="shared" si="127"/>
        <v>0</v>
      </c>
      <c r="GL235">
        <f t="shared" si="127"/>
        <v>0</v>
      </c>
      <c r="GM235">
        <f t="shared" si="127"/>
        <v>0</v>
      </c>
      <c r="GN235">
        <f t="shared" si="127"/>
        <v>0</v>
      </c>
      <c r="GO235">
        <f t="shared" si="127"/>
        <v>0</v>
      </c>
      <c r="GP235">
        <f t="shared" si="127"/>
        <v>0</v>
      </c>
      <c r="GQ235">
        <f t="shared" si="127"/>
        <v>0</v>
      </c>
      <c r="GR235">
        <f t="shared" si="127"/>
        <v>0</v>
      </c>
      <c r="GS235">
        <f t="shared" si="127"/>
        <v>0</v>
      </c>
      <c r="GT235">
        <f t="shared" si="127"/>
        <v>0</v>
      </c>
      <c r="GU235">
        <f t="shared" si="127"/>
        <v>0</v>
      </c>
      <c r="GV235">
        <f t="shared" si="127"/>
        <v>0</v>
      </c>
      <c r="GW235">
        <f t="shared" si="127"/>
        <v>0</v>
      </c>
      <c r="GX235">
        <f t="shared" si="127"/>
        <v>0</v>
      </c>
      <c r="GY235">
        <f t="shared" si="127"/>
        <v>0</v>
      </c>
      <c r="GZ235">
        <f t="shared" si="127"/>
        <v>0</v>
      </c>
      <c r="HA235">
        <f t="shared" si="127"/>
        <v>0</v>
      </c>
      <c r="HB235">
        <f t="shared" si="127"/>
        <v>0</v>
      </c>
      <c r="HC235">
        <f t="shared" si="127"/>
        <v>0</v>
      </c>
      <c r="HD235">
        <f t="shared" si="127"/>
        <v>0</v>
      </c>
      <c r="HE235">
        <f t="shared" si="127"/>
        <v>0</v>
      </c>
      <c r="HF235">
        <f t="shared" si="127"/>
        <v>0</v>
      </c>
      <c r="HG235">
        <f t="shared" si="127"/>
        <v>0</v>
      </c>
      <c r="HH235">
        <f t="shared" si="127"/>
        <v>0</v>
      </c>
      <c r="HI235">
        <f t="shared" si="127"/>
        <v>0</v>
      </c>
      <c r="HJ235">
        <f t="shared" si="127"/>
        <v>0</v>
      </c>
      <c r="HK235">
        <f t="shared" si="127"/>
        <v>0</v>
      </c>
      <c r="HL235">
        <f t="shared" si="127"/>
        <v>0</v>
      </c>
      <c r="HM235">
        <f t="shared" si="127"/>
        <v>0</v>
      </c>
      <c r="HN235">
        <f t="shared" si="127"/>
        <v>0</v>
      </c>
      <c r="HO235">
        <f t="shared" si="127"/>
        <v>0</v>
      </c>
      <c r="HP235">
        <f t="shared" si="127"/>
        <v>0</v>
      </c>
      <c r="HQ235">
        <f t="shared" si="127"/>
        <v>0</v>
      </c>
      <c r="HR235">
        <f t="shared" si="127"/>
        <v>0</v>
      </c>
      <c r="HS235">
        <f t="shared" si="127"/>
        <v>0</v>
      </c>
      <c r="HT235">
        <f t="shared" si="127"/>
        <v>0</v>
      </c>
      <c r="HU235">
        <f t="shared" si="127"/>
        <v>0</v>
      </c>
      <c r="HV235">
        <f t="shared" si="127"/>
        <v>0</v>
      </c>
      <c r="HW235">
        <f t="shared" si="127"/>
        <v>0</v>
      </c>
      <c r="HX235">
        <f t="shared" si="127"/>
        <v>0</v>
      </c>
      <c r="HY235">
        <f t="shared" si="127"/>
        <v>0</v>
      </c>
      <c r="HZ235">
        <f t="shared" si="127"/>
        <v>0</v>
      </c>
      <c r="IA235">
        <f t="shared" si="127"/>
        <v>0</v>
      </c>
    </row>
    <row r="236" spans="1:235" x14ac:dyDescent="0.2">
      <c r="A236" t="s">
        <v>181</v>
      </c>
      <c r="B236" t="s">
        <v>181</v>
      </c>
      <c r="D236" t="s">
        <v>181</v>
      </c>
      <c r="E236">
        <f t="shared" ref="E236:R236" si="128">E191</f>
        <v>18</v>
      </c>
      <c r="F236">
        <f t="shared" si="128"/>
        <v>58</v>
      </c>
      <c r="G236">
        <f t="shared" si="128"/>
        <v>237</v>
      </c>
      <c r="H236">
        <f t="shared" si="128"/>
        <v>130</v>
      </c>
      <c r="I236">
        <f t="shared" si="128"/>
        <v>193</v>
      </c>
      <c r="J236">
        <f t="shared" si="128"/>
        <v>302</v>
      </c>
      <c r="K236">
        <f t="shared" si="128"/>
        <v>239</v>
      </c>
      <c r="L236">
        <f t="shared" si="128"/>
        <v>287</v>
      </c>
      <c r="M236">
        <f t="shared" si="128"/>
        <v>348</v>
      </c>
      <c r="N236">
        <f t="shared" si="128"/>
        <v>464</v>
      </c>
      <c r="O236">
        <f t="shared" si="128"/>
        <v>587</v>
      </c>
      <c r="P236">
        <f t="shared" si="128"/>
        <v>346</v>
      </c>
      <c r="Q236">
        <f t="shared" si="128"/>
        <v>495</v>
      </c>
      <c r="R236">
        <f t="shared" si="128"/>
        <v>560</v>
      </c>
      <c r="S236">
        <f t="shared" ref="S236:Z236" si="129">S191</f>
        <v>724</v>
      </c>
      <c r="T236">
        <f t="shared" si="129"/>
        <v>528</v>
      </c>
      <c r="U236">
        <f t="shared" si="129"/>
        <v>662</v>
      </c>
      <c r="V236">
        <f t="shared" si="129"/>
        <v>764</v>
      </c>
      <c r="W236">
        <f t="shared" si="129"/>
        <v>880</v>
      </c>
      <c r="X236">
        <f t="shared" si="129"/>
        <v>1109</v>
      </c>
      <c r="Y236">
        <f t="shared" si="129"/>
        <v>1065</v>
      </c>
      <c r="Z236">
        <f t="shared" si="129"/>
        <v>1171</v>
      </c>
      <c r="AA236">
        <f t="shared" ref="AA236:AH236" si="130">AA191</f>
        <v>1087</v>
      </c>
      <c r="AB236">
        <f t="shared" si="130"/>
        <v>928</v>
      </c>
      <c r="AC236">
        <f t="shared" si="130"/>
        <v>1339</v>
      </c>
      <c r="AD236">
        <f t="shared" si="130"/>
        <v>1079</v>
      </c>
      <c r="AE236">
        <f t="shared" si="130"/>
        <v>1288</v>
      </c>
      <c r="AF236">
        <f t="shared" si="130"/>
        <v>1428</v>
      </c>
      <c r="AG236">
        <f t="shared" si="130"/>
        <v>1335</v>
      </c>
      <c r="AH236">
        <f t="shared" si="130"/>
        <v>1384</v>
      </c>
      <c r="AI236">
        <f t="shared" ref="AI236:AQ236" si="131">AI191</f>
        <v>1331</v>
      </c>
      <c r="AJ236">
        <f t="shared" si="131"/>
        <v>1176</v>
      </c>
      <c r="AK236">
        <f t="shared" si="131"/>
        <v>1061</v>
      </c>
      <c r="AL236">
        <f t="shared" si="131"/>
        <v>1302</v>
      </c>
      <c r="AM236">
        <f t="shared" si="131"/>
        <v>1444</v>
      </c>
      <c r="AN236">
        <f t="shared" si="131"/>
        <v>1344</v>
      </c>
      <c r="AO236">
        <f t="shared" si="131"/>
        <v>1223</v>
      </c>
      <c r="AP236">
        <f t="shared" si="131"/>
        <v>1152</v>
      </c>
      <c r="AQ236">
        <f t="shared" si="131"/>
        <v>1618</v>
      </c>
      <c r="AR236">
        <f>AR191</f>
        <v>998</v>
      </c>
      <c r="AS236">
        <f t="shared" ref="AS236:BC236" si="132">AS191</f>
        <v>972</v>
      </c>
      <c r="AT236">
        <f t="shared" si="132"/>
        <v>1062</v>
      </c>
      <c r="AU236">
        <f t="shared" si="132"/>
        <v>704</v>
      </c>
      <c r="AV236">
        <f t="shared" si="132"/>
        <v>1052</v>
      </c>
      <c r="AW236">
        <f t="shared" si="132"/>
        <v>1184</v>
      </c>
      <c r="AX236">
        <f t="shared" si="132"/>
        <v>1165</v>
      </c>
      <c r="AY236">
        <f t="shared" si="132"/>
        <v>1028</v>
      </c>
      <c r="AZ236">
        <f t="shared" si="132"/>
        <v>1319</v>
      </c>
      <c r="BA236">
        <f t="shared" si="132"/>
        <v>1233</v>
      </c>
      <c r="BB236">
        <f t="shared" si="132"/>
        <v>1404</v>
      </c>
      <c r="BC236">
        <f t="shared" si="132"/>
        <v>2107</v>
      </c>
      <c r="BD236">
        <f t="shared" ref="BD236:BN236" si="133">BD191</f>
        <v>1715</v>
      </c>
      <c r="BE236">
        <f t="shared" si="133"/>
        <v>1533</v>
      </c>
      <c r="BF236">
        <f t="shared" si="133"/>
        <v>1622</v>
      </c>
      <c r="BG236">
        <f t="shared" si="133"/>
        <v>964</v>
      </c>
      <c r="BH236">
        <f t="shared" si="133"/>
        <v>1236</v>
      </c>
      <c r="BI236">
        <f t="shared" si="133"/>
        <v>1114</v>
      </c>
      <c r="BJ236">
        <f t="shared" si="133"/>
        <v>1097</v>
      </c>
      <c r="BK236">
        <f t="shared" si="133"/>
        <v>1104</v>
      </c>
      <c r="BL236">
        <f t="shared" si="133"/>
        <v>1335</v>
      </c>
      <c r="BM236">
        <f t="shared" si="133"/>
        <v>1255</v>
      </c>
      <c r="BN236">
        <f t="shared" si="133"/>
        <v>1801</v>
      </c>
      <c r="BO236">
        <f t="shared" ref="BO236:BT236" si="134">BO191</f>
        <v>1718</v>
      </c>
      <c r="BP236">
        <f t="shared" si="134"/>
        <v>1633</v>
      </c>
      <c r="BQ236">
        <f t="shared" si="134"/>
        <v>1572</v>
      </c>
      <c r="BR236">
        <f t="shared" si="134"/>
        <v>1781</v>
      </c>
      <c r="BS236">
        <f t="shared" si="134"/>
        <v>1205</v>
      </c>
      <c r="BT236">
        <f t="shared" si="134"/>
        <v>1242</v>
      </c>
      <c r="BU236">
        <f t="shared" ref="BU236:CJ236" si="135">BU191</f>
        <v>1295</v>
      </c>
      <c r="BV236">
        <f t="shared" si="135"/>
        <v>1236</v>
      </c>
      <c r="BW236">
        <f t="shared" si="135"/>
        <v>1261</v>
      </c>
      <c r="BX236">
        <f t="shared" si="135"/>
        <v>1195</v>
      </c>
      <c r="BY236">
        <f t="shared" ref="BY236:CD236" si="136">BY191</f>
        <v>1276</v>
      </c>
      <c r="BZ236">
        <f t="shared" si="136"/>
        <v>1803</v>
      </c>
      <c r="CA236">
        <f t="shared" si="136"/>
        <v>2018</v>
      </c>
      <c r="CB236">
        <f t="shared" si="136"/>
        <v>1562</v>
      </c>
      <c r="CC236">
        <f t="shared" si="136"/>
        <v>1492</v>
      </c>
      <c r="CD236">
        <f t="shared" si="136"/>
        <v>1721</v>
      </c>
      <c r="CE236">
        <f t="shared" si="135"/>
        <v>1364</v>
      </c>
      <c r="CF236">
        <f t="shared" si="135"/>
        <v>1302</v>
      </c>
      <c r="CG236">
        <f t="shared" si="135"/>
        <v>1201</v>
      </c>
      <c r="CH236">
        <f t="shared" si="135"/>
        <v>1193</v>
      </c>
      <c r="CI236">
        <f t="shared" si="135"/>
        <v>1408</v>
      </c>
      <c r="CJ236">
        <f t="shared" si="135"/>
        <v>1498</v>
      </c>
      <c r="CK236">
        <f t="shared" ref="CK236:DL236" si="137">CK191</f>
        <v>1750</v>
      </c>
      <c r="CL236">
        <f t="shared" si="137"/>
        <v>1968</v>
      </c>
      <c r="CM236">
        <f t="shared" si="137"/>
        <v>2217</v>
      </c>
      <c r="CN236">
        <f t="shared" si="137"/>
        <v>2197</v>
      </c>
      <c r="CO236">
        <f t="shared" si="137"/>
        <v>1738</v>
      </c>
      <c r="CP236">
        <f t="shared" si="137"/>
        <v>1528</v>
      </c>
      <c r="CQ236">
        <f t="shared" si="137"/>
        <v>1458</v>
      </c>
      <c r="CR236">
        <f t="shared" si="137"/>
        <v>1528</v>
      </c>
      <c r="CS236">
        <f t="shared" si="137"/>
        <v>1228</v>
      </c>
      <c r="CT236">
        <f t="shared" si="137"/>
        <v>1383</v>
      </c>
      <c r="CU236">
        <f t="shared" si="137"/>
        <v>1420</v>
      </c>
      <c r="CV236">
        <f t="shared" si="137"/>
        <v>1503</v>
      </c>
      <c r="CW236">
        <f t="shared" si="137"/>
        <v>1754</v>
      </c>
      <c r="CX236">
        <f t="shared" si="137"/>
        <v>1935</v>
      </c>
      <c r="CY236">
        <f t="shared" si="137"/>
        <v>1798</v>
      </c>
      <c r="CZ236">
        <f t="shared" si="137"/>
        <v>1741</v>
      </c>
      <c r="DA236">
        <f t="shared" si="137"/>
        <v>1219</v>
      </c>
      <c r="DB236">
        <f t="shared" si="137"/>
        <v>1484</v>
      </c>
      <c r="DC236">
        <f t="shared" si="137"/>
        <v>0</v>
      </c>
      <c r="DD236">
        <f t="shared" si="137"/>
        <v>0</v>
      </c>
      <c r="DE236">
        <f t="shared" si="137"/>
        <v>0</v>
      </c>
      <c r="DF236">
        <f t="shared" si="137"/>
        <v>0</v>
      </c>
      <c r="DG236">
        <f t="shared" si="137"/>
        <v>0</v>
      </c>
      <c r="DH236">
        <f t="shared" si="137"/>
        <v>0</v>
      </c>
      <c r="DI236">
        <f t="shared" si="137"/>
        <v>0</v>
      </c>
      <c r="DJ236">
        <f t="shared" si="137"/>
        <v>0</v>
      </c>
      <c r="DK236">
        <f t="shared" si="137"/>
        <v>0</v>
      </c>
      <c r="DL236">
        <f t="shared" si="137"/>
        <v>0</v>
      </c>
      <c r="DM236">
        <f t="shared" ref="DM236:FX236" si="138">DM191</f>
        <v>0</v>
      </c>
      <c r="DN236">
        <f t="shared" si="138"/>
        <v>0</v>
      </c>
      <c r="DO236">
        <f t="shared" si="138"/>
        <v>0</v>
      </c>
      <c r="DP236">
        <f t="shared" si="138"/>
        <v>0</v>
      </c>
      <c r="DQ236">
        <f t="shared" si="138"/>
        <v>0</v>
      </c>
      <c r="DR236">
        <f t="shared" si="138"/>
        <v>0</v>
      </c>
      <c r="DS236">
        <f t="shared" si="138"/>
        <v>0</v>
      </c>
      <c r="DT236">
        <f t="shared" si="138"/>
        <v>0</v>
      </c>
      <c r="DU236">
        <f t="shared" si="138"/>
        <v>0</v>
      </c>
      <c r="DV236">
        <f t="shared" si="138"/>
        <v>0</v>
      </c>
      <c r="DW236">
        <f t="shared" si="138"/>
        <v>0</v>
      </c>
      <c r="DX236">
        <f t="shared" si="138"/>
        <v>0</v>
      </c>
      <c r="DY236">
        <f t="shared" si="138"/>
        <v>0</v>
      </c>
      <c r="DZ236">
        <f t="shared" si="138"/>
        <v>0</v>
      </c>
      <c r="EA236">
        <f t="shared" si="138"/>
        <v>0</v>
      </c>
      <c r="EB236">
        <f t="shared" si="138"/>
        <v>0</v>
      </c>
      <c r="EC236">
        <f t="shared" si="138"/>
        <v>0</v>
      </c>
      <c r="ED236">
        <f t="shared" si="138"/>
        <v>0</v>
      </c>
      <c r="EE236">
        <f t="shared" si="138"/>
        <v>0</v>
      </c>
      <c r="EF236">
        <f t="shared" si="138"/>
        <v>0</v>
      </c>
      <c r="EG236">
        <f t="shared" si="138"/>
        <v>0</v>
      </c>
      <c r="EH236">
        <f t="shared" si="138"/>
        <v>0</v>
      </c>
      <c r="EI236">
        <f t="shared" si="138"/>
        <v>0</v>
      </c>
      <c r="EJ236">
        <f t="shared" si="138"/>
        <v>0</v>
      </c>
      <c r="EK236">
        <f t="shared" si="138"/>
        <v>0</v>
      </c>
      <c r="EL236">
        <f t="shared" si="138"/>
        <v>0</v>
      </c>
      <c r="EM236">
        <f t="shared" si="138"/>
        <v>0</v>
      </c>
      <c r="EN236">
        <f t="shared" si="138"/>
        <v>0</v>
      </c>
      <c r="EO236">
        <f t="shared" si="138"/>
        <v>0</v>
      </c>
      <c r="EP236">
        <f t="shared" si="138"/>
        <v>0</v>
      </c>
      <c r="EQ236">
        <f t="shared" si="138"/>
        <v>0</v>
      </c>
      <c r="ER236">
        <f t="shared" si="138"/>
        <v>0</v>
      </c>
      <c r="ES236">
        <f t="shared" si="138"/>
        <v>0</v>
      </c>
      <c r="ET236">
        <f t="shared" si="138"/>
        <v>0</v>
      </c>
      <c r="EU236">
        <f t="shared" si="138"/>
        <v>0</v>
      </c>
      <c r="EV236">
        <f t="shared" si="138"/>
        <v>0</v>
      </c>
      <c r="EW236">
        <f t="shared" si="138"/>
        <v>0</v>
      </c>
      <c r="EX236">
        <f t="shared" si="138"/>
        <v>0</v>
      </c>
      <c r="EY236">
        <f t="shared" si="138"/>
        <v>0</v>
      </c>
      <c r="EZ236">
        <f t="shared" si="138"/>
        <v>0</v>
      </c>
      <c r="FA236">
        <f t="shared" si="138"/>
        <v>0</v>
      </c>
      <c r="FB236">
        <f t="shared" si="138"/>
        <v>0</v>
      </c>
      <c r="FC236">
        <f t="shared" si="138"/>
        <v>0</v>
      </c>
      <c r="FD236">
        <f t="shared" si="138"/>
        <v>0</v>
      </c>
      <c r="FE236">
        <f t="shared" si="138"/>
        <v>0</v>
      </c>
      <c r="FF236">
        <f t="shared" si="138"/>
        <v>0</v>
      </c>
      <c r="FG236">
        <f t="shared" si="138"/>
        <v>0</v>
      </c>
      <c r="FH236">
        <f t="shared" si="138"/>
        <v>0</v>
      </c>
      <c r="FI236">
        <f t="shared" si="138"/>
        <v>0</v>
      </c>
      <c r="FJ236">
        <f t="shared" si="138"/>
        <v>0</v>
      </c>
      <c r="FK236">
        <f t="shared" si="138"/>
        <v>0</v>
      </c>
      <c r="FL236">
        <f t="shared" si="138"/>
        <v>0</v>
      </c>
      <c r="FM236">
        <f t="shared" si="138"/>
        <v>0</v>
      </c>
      <c r="FN236">
        <f t="shared" si="138"/>
        <v>0</v>
      </c>
      <c r="FO236">
        <f t="shared" si="138"/>
        <v>0</v>
      </c>
      <c r="FP236">
        <f t="shared" si="138"/>
        <v>0</v>
      </c>
      <c r="FQ236">
        <f t="shared" si="138"/>
        <v>0</v>
      </c>
      <c r="FR236">
        <f t="shared" si="138"/>
        <v>0</v>
      </c>
      <c r="FS236">
        <f t="shared" si="138"/>
        <v>0</v>
      </c>
      <c r="FT236">
        <f t="shared" si="138"/>
        <v>0</v>
      </c>
      <c r="FU236">
        <f t="shared" si="138"/>
        <v>0</v>
      </c>
      <c r="FV236">
        <f t="shared" si="138"/>
        <v>0</v>
      </c>
      <c r="FW236">
        <f t="shared" si="138"/>
        <v>0</v>
      </c>
      <c r="FX236">
        <f t="shared" si="138"/>
        <v>0</v>
      </c>
      <c r="FY236">
        <f t="shared" ref="FY236:IA236" si="139">FY191</f>
        <v>0</v>
      </c>
      <c r="FZ236">
        <f t="shared" si="139"/>
        <v>0</v>
      </c>
      <c r="GA236">
        <f t="shared" si="139"/>
        <v>0</v>
      </c>
      <c r="GB236">
        <f t="shared" si="139"/>
        <v>0</v>
      </c>
      <c r="GC236">
        <f t="shared" si="139"/>
        <v>0</v>
      </c>
      <c r="GD236">
        <f t="shared" si="139"/>
        <v>0</v>
      </c>
      <c r="GE236">
        <f t="shared" si="139"/>
        <v>0</v>
      </c>
      <c r="GF236">
        <f t="shared" si="139"/>
        <v>0</v>
      </c>
      <c r="GG236">
        <f t="shared" si="139"/>
        <v>0</v>
      </c>
      <c r="GH236">
        <f t="shared" si="139"/>
        <v>0</v>
      </c>
      <c r="GI236">
        <f t="shared" si="139"/>
        <v>0</v>
      </c>
      <c r="GJ236">
        <f t="shared" si="139"/>
        <v>0</v>
      </c>
      <c r="GK236">
        <f t="shared" si="139"/>
        <v>0</v>
      </c>
      <c r="GL236">
        <f t="shared" si="139"/>
        <v>0</v>
      </c>
      <c r="GM236">
        <f t="shared" si="139"/>
        <v>0</v>
      </c>
      <c r="GN236">
        <f t="shared" si="139"/>
        <v>0</v>
      </c>
      <c r="GO236">
        <f t="shared" si="139"/>
        <v>0</v>
      </c>
      <c r="GP236">
        <f t="shared" si="139"/>
        <v>0</v>
      </c>
      <c r="GQ236">
        <f t="shared" si="139"/>
        <v>0</v>
      </c>
      <c r="GR236">
        <f t="shared" si="139"/>
        <v>0</v>
      </c>
      <c r="GS236">
        <f t="shared" si="139"/>
        <v>0</v>
      </c>
      <c r="GT236">
        <f t="shared" si="139"/>
        <v>0</v>
      </c>
      <c r="GU236">
        <f t="shared" si="139"/>
        <v>0</v>
      </c>
      <c r="GV236">
        <f t="shared" si="139"/>
        <v>0</v>
      </c>
      <c r="GW236">
        <f t="shared" si="139"/>
        <v>0</v>
      </c>
      <c r="GX236">
        <f t="shared" si="139"/>
        <v>0</v>
      </c>
      <c r="GY236">
        <f t="shared" si="139"/>
        <v>0</v>
      </c>
      <c r="GZ236">
        <f t="shared" si="139"/>
        <v>0</v>
      </c>
      <c r="HA236">
        <f t="shared" si="139"/>
        <v>0</v>
      </c>
      <c r="HB236">
        <f t="shared" si="139"/>
        <v>0</v>
      </c>
      <c r="HC236">
        <f t="shared" si="139"/>
        <v>0</v>
      </c>
      <c r="HD236">
        <f t="shared" si="139"/>
        <v>0</v>
      </c>
      <c r="HE236">
        <f t="shared" si="139"/>
        <v>0</v>
      </c>
      <c r="HF236">
        <f t="shared" si="139"/>
        <v>0</v>
      </c>
      <c r="HG236">
        <f t="shared" si="139"/>
        <v>0</v>
      </c>
      <c r="HH236">
        <f t="shared" si="139"/>
        <v>0</v>
      </c>
      <c r="HI236">
        <f t="shared" si="139"/>
        <v>0</v>
      </c>
      <c r="HJ236">
        <f t="shared" si="139"/>
        <v>0</v>
      </c>
      <c r="HK236">
        <f t="shared" si="139"/>
        <v>0</v>
      </c>
      <c r="HL236">
        <f t="shared" si="139"/>
        <v>0</v>
      </c>
      <c r="HM236">
        <f t="shared" si="139"/>
        <v>0</v>
      </c>
      <c r="HN236">
        <f t="shared" si="139"/>
        <v>0</v>
      </c>
      <c r="HO236">
        <f t="shared" si="139"/>
        <v>0</v>
      </c>
      <c r="HP236">
        <f t="shared" si="139"/>
        <v>0</v>
      </c>
      <c r="HQ236">
        <f t="shared" si="139"/>
        <v>0</v>
      </c>
      <c r="HR236">
        <f t="shared" si="139"/>
        <v>0</v>
      </c>
      <c r="HS236">
        <f t="shared" si="139"/>
        <v>0</v>
      </c>
      <c r="HT236">
        <f t="shared" si="139"/>
        <v>0</v>
      </c>
      <c r="HU236">
        <f t="shared" si="139"/>
        <v>0</v>
      </c>
      <c r="HV236">
        <f t="shared" si="139"/>
        <v>0</v>
      </c>
      <c r="HW236">
        <f t="shared" si="139"/>
        <v>0</v>
      </c>
      <c r="HX236">
        <f t="shared" si="139"/>
        <v>0</v>
      </c>
      <c r="HY236">
        <f t="shared" si="139"/>
        <v>0</v>
      </c>
      <c r="HZ236">
        <f t="shared" si="139"/>
        <v>0</v>
      </c>
      <c r="IA236">
        <f t="shared" si="139"/>
        <v>0</v>
      </c>
    </row>
    <row r="237" spans="1:235" s="13" customFormat="1" ht="15.75" x14ac:dyDescent="0.25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  <c r="BG237"/>
      <c r="BH237"/>
      <c r="BI237"/>
      <c r="BJ237"/>
      <c r="BK237"/>
      <c r="BL237"/>
      <c r="BM237"/>
      <c r="BN237"/>
      <c r="BO237"/>
      <c r="BP237"/>
      <c r="BQ237"/>
      <c r="BR237"/>
      <c r="BS237"/>
      <c r="BT237"/>
      <c r="BU237"/>
      <c r="BV237"/>
      <c r="BW237"/>
      <c r="BX237"/>
      <c r="BY237"/>
      <c r="BZ237"/>
      <c r="CA237"/>
      <c r="CB237"/>
      <c r="CC237"/>
      <c r="CD237"/>
      <c r="CE237"/>
      <c r="CF237"/>
      <c r="CG237"/>
      <c r="CH237"/>
      <c r="CI237"/>
      <c r="CJ237"/>
      <c r="CK237"/>
      <c r="CL237"/>
      <c r="CM237"/>
      <c r="CN237"/>
      <c r="CO237"/>
      <c r="CP237"/>
      <c r="CQ237"/>
      <c r="CR237"/>
      <c r="CS237"/>
      <c r="CT237"/>
      <c r="CU237"/>
      <c r="CV237"/>
      <c r="CW237"/>
      <c r="CX237"/>
      <c r="CY237"/>
      <c r="CZ237"/>
      <c r="DA237"/>
      <c r="DB237"/>
      <c r="DC237"/>
      <c r="DD237"/>
      <c r="DE237"/>
      <c r="DF237"/>
      <c r="DG237"/>
      <c r="DH237"/>
      <c r="DI237"/>
      <c r="DJ237"/>
      <c r="DK237"/>
      <c r="DL237"/>
      <c r="DM237"/>
      <c r="DN237"/>
      <c r="DO237"/>
      <c r="DP237"/>
      <c r="DQ237"/>
      <c r="DR237"/>
      <c r="DS237"/>
      <c r="DT237"/>
      <c r="DU237"/>
      <c r="DV237"/>
      <c r="DW237"/>
      <c r="DX237"/>
      <c r="DY237"/>
      <c r="DZ237"/>
      <c r="EA237"/>
      <c r="EB237"/>
      <c r="EC237"/>
      <c r="ED237"/>
      <c r="EE237"/>
      <c r="EF237"/>
      <c r="EG237"/>
      <c r="EH237"/>
      <c r="EI237"/>
      <c r="EJ237"/>
      <c r="EK237"/>
      <c r="EL237"/>
      <c r="EM237"/>
      <c r="EN237"/>
      <c r="EO237"/>
      <c r="EP237"/>
      <c r="EQ237"/>
      <c r="ER237"/>
      <c r="ES237"/>
      <c r="ET237"/>
      <c r="EU237"/>
      <c r="EV237"/>
      <c r="EW237"/>
      <c r="EX237"/>
      <c r="EY237"/>
      <c r="EZ237"/>
      <c r="FA237"/>
      <c r="FB237"/>
      <c r="FC237"/>
      <c r="FD237"/>
      <c r="FE237"/>
      <c r="FF237"/>
      <c r="FG237"/>
      <c r="FH237"/>
      <c r="FI237"/>
      <c r="FJ237"/>
      <c r="FK237"/>
      <c r="FL237"/>
      <c r="FM237"/>
      <c r="FN237"/>
      <c r="FO237"/>
      <c r="FP237"/>
      <c r="FQ237"/>
      <c r="FR237"/>
      <c r="FS237"/>
      <c r="FT237"/>
      <c r="FU237"/>
      <c r="FV237"/>
      <c r="FW237"/>
      <c r="FX237"/>
      <c r="FY237"/>
      <c r="FZ237"/>
      <c r="GA237"/>
      <c r="GB237"/>
      <c r="GC237"/>
      <c r="GD237"/>
      <c r="GE237"/>
      <c r="GF237"/>
      <c r="GG237"/>
      <c r="GH237"/>
      <c r="GI237"/>
      <c r="GJ237"/>
      <c r="GK237"/>
      <c r="GL237"/>
      <c r="GM237"/>
      <c r="GN237"/>
      <c r="GO237"/>
      <c r="GP237"/>
      <c r="GQ237"/>
      <c r="GR237"/>
      <c r="GS237"/>
      <c r="GT237"/>
      <c r="GU237"/>
      <c r="GV237"/>
      <c r="GW237"/>
      <c r="GX237"/>
      <c r="GY237"/>
      <c r="GZ237"/>
      <c r="HA237"/>
      <c r="HB237"/>
      <c r="HC237"/>
      <c r="HD237"/>
      <c r="HE237"/>
      <c r="HF237"/>
      <c r="HG237"/>
      <c r="HH237"/>
      <c r="HI237"/>
      <c r="HJ237"/>
      <c r="HK237"/>
      <c r="HL237"/>
      <c r="HM237"/>
      <c r="HN237"/>
      <c r="HO237"/>
      <c r="HP237"/>
      <c r="HQ237"/>
      <c r="HR237"/>
      <c r="HS237"/>
      <c r="HT237"/>
      <c r="HU237"/>
      <c r="HV237"/>
      <c r="HW237"/>
      <c r="HX237"/>
      <c r="HY237"/>
      <c r="HZ237"/>
      <c r="IA237"/>
    </row>
    <row r="238" spans="1:235" ht="15.75" x14ac:dyDescent="0.25">
      <c r="A238" s="13"/>
      <c r="B238" s="7" t="s">
        <v>125</v>
      </c>
      <c r="C238" s="7"/>
      <c r="D238" s="12"/>
      <c r="E238" s="14">
        <v>40817</v>
      </c>
      <c r="F238" s="14">
        <v>40848</v>
      </c>
      <c r="G238" s="14">
        <v>40878</v>
      </c>
      <c r="H238" s="14">
        <v>40909</v>
      </c>
      <c r="I238" s="14">
        <v>40940</v>
      </c>
      <c r="J238" s="14">
        <v>40969</v>
      </c>
      <c r="K238" s="14">
        <v>41000</v>
      </c>
      <c r="L238" s="14">
        <v>41030</v>
      </c>
      <c r="M238" s="14">
        <v>41061</v>
      </c>
      <c r="N238" s="14">
        <v>41091</v>
      </c>
      <c r="O238" s="14">
        <v>41122</v>
      </c>
      <c r="P238" s="14">
        <v>41153</v>
      </c>
      <c r="Q238" s="14">
        <v>41183</v>
      </c>
      <c r="R238" s="14">
        <v>41214</v>
      </c>
      <c r="S238" s="14">
        <v>41244</v>
      </c>
      <c r="T238" s="14">
        <v>41275</v>
      </c>
      <c r="U238" s="14">
        <v>41306</v>
      </c>
      <c r="V238" s="14">
        <v>41334</v>
      </c>
      <c r="W238" s="14">
        <v>41365</v>
      </c>
      <c r="X238" s="14">
        <v>41395</v>
      </c>
      <c r="Y238" s="14">
        <v>41426</v>
      </c>
      <c r="Z238" s="14">
        <v>41456</v>
      </c>
      <c r="AA238" s="14">
        <v>41487</v>
      </c>
      <c r="AB238" s="14">
        <v>41518</v>
      </c>
      <c r="AC238" s="14">
        <v>41548</v>
      </c>
      <c r="AD238" s="14">
        <v>41579</v>
      </c>
      <c r="AE238" s="14">
        <v>41609</v>
      </c>
      <c r="AF238" s="14">
        <v>41640</v>
      </c>
      <c r="AG238" s="14">
        <v>41671</v>
      </c>
      <c r="AH238" s="14">
        <v>41699</v>
      </c>
      <c r="AI238" s="14">
        <v>41730</v>
      </c>
      <c r="AJ238" s="14">
        <v>41760</v>
      </c>
      <c r="AK238" s="14">
        <v>41791</v>
      </c>
      <c r="AL238" s="14">
        <v>41821</v>
      </c>
      <c r="AM238" s="14">
        <v>41852</v>
      </c>
      <c r="AN238" s="14">
        <v>41883</v>
      </c>
      <c r="AO238" s="14">
        <v>41913</v>
      </c>
      <c r="AP238" s="14">
        <v>41944</v>
      </c>
      <c r="AQ238" s="14">
        <v>41974</v>
      </c>
      <c r="AR238" s="14">
        <v>42005</v>
      </c>
      <c r="AS238" s="14">
        <v>42036</v>
      </c>
      <c r="AT238" s="14">
        <v>42064</v>
      </c>
      <c r="AU238" s="14">
        <v>42095</v>
      </c>
      <c r="AV238" s="14">
        <v>42125</v>
      </c>
      <c r="AW238" s="14">
        <v>42156</v>
      </c>
      <c r="AX238" s="14">
        <v>42186</v>
      </c>
      <c r="AY238" s="14">
        <v>42217</v>
      </c>
      <c r="AZ238" s="14">
        <v>42248</v>
      </c>
      <c r="BA238" s="14">
        <v>42278</v>
      </c>
      <c r="BB238" s="14">
        <v>42309</v>
      </c>
      <c r="BC238" s="14">
        <v>42339</v>
      </c>
      <c r="BD238" s="14">
        <v>42370</v>
      </c>
      <c r="BE238" s="14">
        <v>42401</v>
      </c>
      <c r="BF238" s="14">
        <v>42430</v>
      </c>
      <c r="BG238" s="14">
        <v>42461</v>
      </c>
      <c r="BH238" s="14">
        <v>42491</v>
      </c>
      <c r="BI238" s="14">
        <v>42522</v>
      </c>
      <c r="BJ238" s="14">
        <v>42552</v>
      </c>
      <c r="BK238" s="14">
        <v>42583</v>
      </c>
      <c r="BL238" s="14">
        <v>42614</v>
      </c>
      <c r="BM238" s="14">
        <v>42644</v>
      </c>
      <c r="BN238" s="14">
        <v>42675</v>
      </c>
      <c r="BO238" s="14">
        <v>42705</v>
      </c>
      <c r="BP238" s="14">
        <v>42736</v>
      </c>
      <c r="BQ238" s="14">
        <v>42767</v>
      </c>
      <c r="BR238" s="14">
        <v>42795</v>
      </c>
      <c r="BS238" s="14">
        <v>42826</v>
      </c>
      <c r="BT238" s="14">
        <v>42856</v>
      </c>
      <c r="BU238" s="14">
        <v>42887</v>
      </c>
      <c r="BV238" s="14">
        <v>42917</v>
      </c>
      <c r="BW238" s="14">
        <v>42948</v>
      </c>
      <c r="BX238" s="14">
        <v>42979</v>
      </c>
      <c r="BY238" s="14">
        <v>43009</v>
      </c>
      <c r="BZ238" s="14">
        <v>43040</v>
      </c>
      <c r="CA238" s="14">
        <v>43070</v>
      </c>
      <c r="CB238" s="14">
        <v>43101</v>
      </c>
      <c r="CC238" s="14">
        <v>43132</v>
      </c>
      <c r="CD238" s="14">
        <v>43160</v>
      </c>
      <c r="CE238" s="14">
        <v>43191</v>
      </c>
      <c r="CF238" s="14">
        <v>43221</v>
      </c>
      <c r="CG238" s="14">
        <v>43252</v>
      </c>
      <c r="CH238" s="14">
        <v>43282</v>
      </c>
      <c r="CI238" s="14">
        <v>43313</v>
      </c>
      <c r="CJ238" s="14">
        <v>43344</v>
      </c>
      <c r="CK238" s="14">
        <v>43374</v>
      </c>
      <c r="CL238" s="14">
        <v>43405</v>
      </c>
      <c r="CM238" s="14">
        <v>43435</v>
      </c>
      <c r="CN238" s="14">
        <v>43466</v>
      </c>
      <c r="CO238" s="14">
        <v>43497</v>
      </c>
      <c r="CP238" s="14">
        <v>43525</v>
      </c>
      <c r="CQ238" s="14">
        <v>43556</v>
      </c>
      <c r="CR238" s="14">
        <v>43586</v>
      </c>
      <c r="CS238" s="14">
        <v>43617</v>
      </c>
      <c r="CT238" s="14">
        <v>43647</v>
      </c>
      <c r="CU238" s="14">
        <v>43678</v>
      </c>
      <c r="CV238" s="14">
        <v>43709</v>
      </c>
      <c r="CW238" s="14">
        <v>43739</v>
      </c>
      <c r="CX238" s="14">
        <v>43770</v>
      </c>
      <c r="CY238" s="14">
        <v>43800</v>
      </c>
      <c r="CZ238" s="14">
        <v>43831</v>
      </c>
      <c r="DA238" s="14">
        <v>43862</v>
      </c>
      <c r="DB238" s="14">
        <v>43891</v>
      </c>
      <c r="DC238" s="14">
        <v>43922</v>
      </c>
      <c r="DD238" s="14">
        <v>43952</v>
      </c>
      <c r="DE238" s="14">
        <v>43983</v>
      </c>
      <c r="DF238" s="14">
        <v>44013</v>
      </c>
      <c r="DG238" s="14">
        <v>44044</v>
      </c>
      <c r="DH238" s="14">
        <v>44075</v>
      </c>
      <c r="DI238" s="14">
        <v>44105</v>
      </c>
      <c r="DJ238" s="14">
        <v>44136</v>
      </c>
      <c r="DK238" s="14">
        <v>44166</v>
      </c>
      <c r="DL238" s="14">
        <v>44197</v>
      </c>
      <c r="DM238" s="14">
        <v>44228</v>
      </c>
      <c r="DN238" s="14">
        <v>44256</v>
      </c>
      <c r="DO238" s="14">
        <v>44287</v>
      </c>
      <c r="DP238" s="14">
        <v>44317</v>
      </c>
      <c r="DQ238" s="14">
        <v>44348</v>
      </c>
      <c r="DR238" s="14">
        <v>44378</v>
      </c>
      <c r="DS238" s="14">
        <v>44409</v>
      </c>
      <c r="DT238" s="14">
        <v>44440</v>
      </c>
      <c r="DU238" s="14">
        <v>44470</v>
      </c>
      <c r="DV238" s="14">
        <v>44501</v>
      </c>
      <c r="DW238" s="14">
        <v>44531</v>
      </c>
      <c r="DX238" s="14">
        <v>44562</v>
      </c>
      <c r="DY238" s="14">
        <v>44593</v>
      </c>
      <c r="DZ238" s="14">
        <v>44621</v>
      </c>
      <c r="EA238" s="14">
        <v>44652</v>
      </c>
      <c r="EB238" s="14">
        <v>44682</v>
      </c>
      <c r="EC238" s="14">
        <v>44713</v>
      </c>
      <c r="ED238" s="14">
        <v>44743</v>
      </c>
      <c r="EE238" s="14">
        <v>44774</v>
      </c>
      <c r="EF238" s="14">
        <v>44805</v>
      </c>
      <c r="EG238" s="14">
        <v>44835</v>
      </c>
      <c r="EH238" s="14">
        <v>44866</v>
      </c>
      <c r="EI238" s="14">
        <v>44896</v>
      </c>
      <c r="EJ238" s="14">
        <v>44927</v>
      </c>
      <c r="EK238" s="14">
        <v>44958</v>
      </c>
      <c r="EL238" s="14">
        <v>44986</v>
      </c>
      <c r="EM238" s="14">
        <v>45017</v>
      </c>
      <c r="EN238" s="14">
        <v>45047</v>
      </c>
      <c r="EO238" s="14">
        <v>45078</v>
      </c>
      <c r="EP238" s="14">
        <v>45108</v>
      </c>
      <c r="EQ238" s="14">
        <v>45139</v>
      </c>
      <c r="ER238" s="14">
        <v>45170</v>
      </c>
      <c r="ES238" s="14">
        <v>45200</v>
      </c>
      <c r="ET238" s="14">
        <v>45231</v>
      </c>
      <c r="EU238" s="14">
        <v>45261</v>
      </c>
      <c r="EV238" s="14">
        <v>45292</v>
      </c>
      <c r="EW238" s="14">
        <v>45323</v>
      </c>
      <c r="EX238" s="14">
        <v>45352</v>
      </c>
      <c r="EY238" s="14">
        <v>45383</v>
      </c>
      <c r="EZ238" s="14">
        <v>45413</v>
      </c>
      <c r="FA238" s="14">
        <v>45444</v>
      </c>
      <c r="FB238" s="14">
        <v>45474</v>
      </c>
      <c r="FC238" s="14">
        <v>45505</v>
      </c>
      <c r="FD238" s="14">
        <v>45536</v>
      </c>
      <c r="FE238" s="14">
        <v>45566</v>
      </c>
      <c r="FF238" s="14">
        <v>45597</v>
      </c>
      <c r="FG238" s="14">
        <v>45627</v>
      </c>
      <c r="FH238" s="14">
        <v>45658</v>
      </c>
      <c r="FI238" s="14">
        <v>45689</v>
      </c>
      <c r="FJ238" s="14">
        <v>45717</v>
      </c>
      <c r="FK238" s="14">
        <v>45748</v>
      </c>
      <c r="FL238" s="14">
        <v>45778</v>
      </c>
      <c r="FM238" s="14">
        <v>45809</v>
      </c>
      <c r="FN238" s="14">
        <v>45839</v>
      </c>
      <c r="FO238" s="14">
        <v>45870</v>
      </c>
      <c r="FP238" s="14">
        <v>45901</v>
      </c>
      <c r="FQ238" s="14">
        <v>45931</v>
      </c>
      <c r="FR238" s="14">
        <v>45962</v>
      </c>
      <c r="FS238" s="14">
        <v>45992</v>
      </c>
      <c r="FT238" s="14">
        <v>46023</v>
      </c>
      <c r="FU238" s="14">
        <v>46054</v>
      </c>
      <c r="FV238" s="14">
        <v>46082</v>
      </c>
      <c r="FW238" s="14">
        <v>46113</v>
      </c>
      <c r="FX238" s="14">
        <v>46143</v>
      </c>
      <c r="FY238" s="14">
        <v>46174</v>
      </c>
      <c r="FZ238" s="14">
        <v>46204</v>
      </c>
      <c r="GA238" s="14">
        <v>46235</v>
      </c>
      <c r="GB238" s="14">
        <v>46266</v>
      </c>
      <c r="GC238" s="14">
        <v>46296</v>
      </c>
      <c r="GD238" s="14">
        <v>46327</v>
      </c>
      <c r="GE238" s="14">
        <v>46357</v>
      </c>
      <c r="GF238" s="14">
        <v>46388</v>
      </c>
      <c r="GG238" s="14">
        <v>46419</v>
      </c>
      <c r="GH238" s="14">
        <v>46447</v>
      </c>
      <c r="GI238" s="14">
        <v>46478</v>
      </c>
      <c r="GJ238" s="14">
        <v>46508</v>
      </c>
      <c r="GK238" s="14">
        <v>46539</v>
      </c>
      <c r="GL238" s="14">
        <v>46569</v>
      </c>
      <c r="GM238" s="14">
        <v>46600</v>
      </c>
      <c r="GN238" s="14">
        <v>46631</v>
      </c>
      <c r="GO238" s="14">
        <v>46661</v>
      </c>
      <c r="GP238" s="14">
        <v>46692</v>
      </c>
      <c r="GQ238" s="14">
        <v>46722</v>
      </c>
      <c r="GR238" s="14">
        <v>46753</v>
      </c>
      <c r="GS238" s="14">
        <v>46784</v>
      </c>
      <c r="GT238" s="14">
        <v>46813</v>
      </c>
      <c r="GU238" s="14">
        <v>46844</v>
      </c>
      <c r="GV238" s="14">
        <v>46874</v>
      </c>
      <c r="GW238" s="14">
        <v>46905</v>
      </c>
      <c r="GX238" s="14">
        <v>46935</v>
      </c>
      <c r="GY238" s="14">
        <v>46966</v>
      </c>
      <c r="GZ238" s="14">
        <v>46997</v>
      </c>
      <c r="HA238" s="14">
        <v>47027</v>
      </c>
      <c r="HB238" s="14">
        <v>47058</v>
      </c>
      <c r="HC238" s="14">
        <v>47088</v>
      </c>
      <c r="HD238" s="14">
        <v>47119</v>
      </c>
      <c r="HE238" s="14">
        <v>47150</v>
      </c>
      <c r="HF238" s="14">
        <v>47178</v>
      </c>
      <c r="HG238" s="14">
        <v>47209</v>
      </c>
      <c r="HH238" s="14">
        <v>47239</v>
      </c>
      <c r="HI238" s="14">
        <v>47270</v>
      </c>
      <c r="HJ238" s="14">
        <v>47300</v>
      </c>
      <c r="HK238" s="14">
        <v>47331</v>
      </c>
      <c r="HL238" s="14">
        <v>47362</v>
      </c>
      <c r="HM238" s="14">
        <v>47392</v>
      </c>
      <c r="HN238" s="14">
        <v>47423</v>
      </c>
      <c r="HO238" s="14">
        <v>47453</v>
      </c>
      <c r="HP238" s="14">
        <v>47484</v>
      </c>
      <c r="HQ238" s="14">
        <v>47515</v>
      </c>
      <c r="HR238" s="14">
        <v>47543</v>
      </c>
      <c r="HS238" s="14">
        <v>47574</v>
      </c>
      <c r="HT238" s="14">
        <v>47604</v>
      </c>
      <c r="HU238" s="14">
        <v>47635</v>
      </c>
      <c r="HV238" s="14">
        <v>47665</v>
      </c>
      <c r="HW238" s="14">
        <v>47696</v>
      </c>
      <c r="HX238" s="14">
        <v>47727</v>
      </c>
      <c r="HY238" s="14">
        <v>47757</v>
      </c>
      <c r="HZ238" s="14">
        <v>47788</v>
      </c>
      <c r="IA238" s="14">
        <v>47818</v>
      </c>
    </row>
    <row r="239" spans="1:235" x14ac:dyDescent="0.2">
      <c r="B239" s="15" t="s">
        <v>141</v>
      </c>
      <c r="C239" s="15"/>
      <c r="D239" t="s">
        <v>141</v>
      </c>
      <c r="E239" s="11">
        <f t="shared" ref="E239:AJ239" si="140">E218</f>
        <v>2</v>
      </c>
      <c r="F239" s="11">
        <f t="shared" si="140"/>
        <v>0</v>
      </c>
      <c r="G239" s="11">
        <f t="shared" si="140"/>
        <v>0</v>
      </c>
      <c r="H239" s="11">
        <f t="shared" si="140"/>
        <v>7</v>
      </c>
      <c r="I239" s="11">
        <f t="shared" si="140"/>
        <v>3</v>
      </c>
      <c r="J239" s="11">
        <f t="shared" si="140"/>
        <v>4</v>
      </c>
      <c r="K239" s="11">
        <f t="shared" si="140"/>
        <v>1</v>
      </c>
      <c r="L239" s="11">
        <f t="shared" si="140"/>
        <v>4</v>
      </c>
      <c r="M239" s="11">
        <f t="shared" si="140"/>
        <v>3</v>
      </c>
      <c r="N239" s="11">
        <f t="shared" si="140"/>
        <v>3</v>
      </c>
      <c r="O239" s="11">
        <f t="shared" si="140"/>
        <v>4</v>
      </c>
      <c r="P239" s="11">
        <f t="shared" si="140"/>
        <v>1</v>
      </c>
      <c r="Q239" s="11">
        <f t="shared" si="140"/>
        <v>2</v>
      </c>
      <c r="R239" s="11">
        <f t="shared" si="140"/>
        <v>17</v>
      </c>
      <c r="S239" s="11">
        <f t="shared" si="140"/>
        <v>15</v>
      </c>
      <c r="T239" s="11">
        <f t="shared" si="140"/>
        <v>4</v>
      </c>
      <c r="U239" s="11">
        <f t="shared" si="140"/>
        <v>15</v>
      </c>
      <c r="V239" s="11">
        <f t="shared" si="140"/>
        <v>18</v>
      </c>
      <c r="W239" s="11">
        <f t="shared" si="140"/>
        <v>41</v>
      </c>
      <c r="X239" s="11">
        <f t="shared" si="140"/>
        <v>49</v>
      </c>
      <c r="Y239" s="11">
        <f t="shared" si="140"/>
        <v>69</v>
      </c>
      <c r="Z239" s="11">
        <f t="shared" si="140"/>
        <v>70</v>
      </c>
      <c r="AA239" s="11">
        <f t="shared" si="140"/>
        <v>63</v>
      </c>
      <c r="AB239" s="11">
        <f t="shared" si="140"/>
        <v>67</v>
      </c>
      <c r="AC239" s="11">
        <f t="shared" si="140"/>
        <v>49</v>
      </c>
      <c r="AD239" s="11">
        <f t="shared" si="140"/>
        <v>74</v>
      </c>
      <c r="AE239" s="11">
        <f t="shared" si="140"/>
        <v>142</v>
      </c>
      <c r="AF239" s="11">
        <f t="shared" si="140"/>
        <v>148</v>
      </c>
      <c r="AG239" s="11">
        <f t="shared" si="140"/>
        <v>114</v>
      </c>
      <c r="AH239" s="11">
        <f t="shared" si="140"/>
        <v>114</v>
      </c>
      <c r="AI239" s="11">
        <f t="shared" si="140"/>
        <v>165</v>
      </c>
      <c r="AJ239" s="11">
        <f t="shared" si="140"/>
        <v>103</v>
      </c>
      <c r="AK239" s="11">
        <f t="shared" ref="AK239:BO239" si="141">AK218</f>
        <v>47</v>
      </c>
      <c r="AL239" s="11">
        <f t="shared" si="141"/>
        <v>98</v>
      </c>
      <c r="AM239" s="11">
        <f t="shared" si="141"/>
        <v>78</v>
      </c>
      <c r="AN239" s="11">
        <f t="shared" si="141"/>
        <v>132</v>
      </c>
      <c r="AO239" s="11">
        <f t="shared" si="141"/>
        <v>70</v>
      </c>
      <c r="AP239" s="11">
        <f t="shared" si="141"/>
        <v>123</v>
      </c>
      <c r="AQ239" s="11">
        <f t="shared" si="141"/>
        <v>165</v>
      </c>
      <c r="AR239" s="11">
        <f t="shared" si="141"/>
        <v>106</v>
      </c>
      <c r="AS239" s="11">
        <f t="shared" si="141"/>
        <v>80</v>
      </c>
      <c r="AT239" s="11">
        <f t="shared" si="141"/>
        <v>87</v>
      </c>
      <c r="AU239" s="11">
        <f t="shared" si="141"/>
        <v>93</v>
      </c>
      <c r="AV239" s="11">
        <f t="shared" si="141"/>
        <v>137</v>
      </c>
      <c r="AW239" s="11">
        <f t="shared" si="141"/>
        <v>143</v>
      </c>
      <c r="AX239" s="11">
        <f t="shared" si="141"/>
        <v>144</v>
      </c>
      <c r="AY239" s="11">
        <f t="shared" si="141"/>
        <v>155</v>
      </c>
      <c r="AZ239" s="11">
        <f t="shared" si="141"/>
        <v>181</v>
      </c>
      <c r="BA239" s="11">
        <f t="shared" si="141"/>
        <v>178</v>
      </c>
      <c r="BB239" s="11">
        <f t="shared" si="141"/>
        <v>167</v>
      </c>
      <c r="BC239" s="11">
        <f t="shared" si="141"/>
        <v>311</v>
      </c>
      <c r="BD239" s="11">
        <f t="shared" si="141"/>
        <v>200</v>
      </c>
      <c r="BE239" s="11">
        <f t="shared" si="141"/>
        <v>140</v>
      </c>
      <c r="BF239" s="11">
        <f t="shared" si="141"/>
        <v>175</v>
      </c>
      <c r="BG239" s="11">
        <f t="shared" si="141"/>
        <v>55</v>
      </c>
      <c r="BH239" s="11">
        <f t="shared" si="141"/>
        <v>153</v>
      </c>
      <c r="BI239" s="11">
        <f t="shared" si="141"/>
        <v>72</v>
      </c>
      <c r="BJ239" s="11">
        <f t="shared" si="141"/>
        <v>88</v>
      </c>
      <c r="BK239" s="11">
        <f t="shared" si="141"/>
        <v>61</v>
      </c>
      <c r="BL239" s="11">
        <f t="shared" si="141"/>
        <v>106</v>
      </c>
      <c r="BM239" s="11">
        <f t="shared" si="141"/>
        <v>98</v>
      </c>
      <c r="BN239" s="11">
        <f t="shared" si="141"/>
        <v>211</v>
      </c>
      <c r="BO239" s="11">
        <f t="shared" si="141"/>
        <v>155</v>
      </c>
      <c r="BP239" s="11">
        <f t="shared" ref="BP239:BU239" si="142">BP218</f>
        <v>146</v>
      </c>
      <c r="BQ239" s="11">
        <f t="shared" si="142"/>
        <v>121</v>
      </c>
      <c r="BR239" s="11">
        <f t="shared" si="142"/>
        <v>180</v>
      </c>
      <c r="BS239" s="11">
        <f t="shared" si="142"/>
        <v>96</v>
      </c>
      <c r="BT239" s="11">
        <f t="shared" si="142"/>
        <v>72</v>
      </c>
      <c r="BU239" s="11">
        <f t="shared" si="142"/>
        <v>74</v>
      </c>
      <c r="BV239" s="11">
        <f t="shared" ref="BV239:BX239" si="143">BV218</f>
        <v>74</v>
      </c>
      <c r="BW239" s="11">
        <f t="shared" si="143"/>
        <v>93</v>
      </c>
      <c r="BX239" s="11">
        <f t="shared" si="143"/>
        <v>76</v>
      </c>
      <c r="BY239" s="11">
        <f t="shared" ref="BY239:CD239" si="144">BY218</f>
        <v>38</v>
      </c>
      <c r="BZ239" s="11">
        <f t="shared" si="144"/>
        <v>158</v>
      </c>
      <c r="CA239" s="11">
        <f t="shared" si="144"/>
        <v>101</v>
      </c>
      <c r="CB239" s="11">
        <f t="shared" si="144"/>
        <v>94</v>
      </c>
      <c r="CC239" s="11">
        <f t="shared" si="144"/>
        <v>83</v>
      </c>
      <c r="CD239" s="11">
        <f t="shared" si="144"/>
        <v>99</v>
      </c>
      <c r="CE239" s="11">
        <f t="shared" ref="CE239:CE252" si="145">CE218</f>
        <v>107</v>
      </c>
      <c r="CF239" s="11">
        <f t="shared" ref="CF239:DG239" si="146">CF218</f>
        <v>110</v>
      </c>
      <c r="CG239" s="11">
        <f t="shared" si="146"/>
        <v>58</v>
      </c>
      <c r="CH239" s="11">
        <f t="shared" si="146"/>
        <v>102</v>
      </c>
      <c r="CI239" s="11">
        <f t="shared" si="146"/>
        <v>84</v>
      </c>
      <c r="CJ239" s="11">
        <f t="shared" si="146"/>
        <v>121</v>
      </c>
      <c r="CK239" s="11">
        <f t="shared" si="146"/>
        <v>118</v>
      </c>
      <c r="CL239" s="11">
        <f t="shared" si="146"/>
        <v>119</v>
      </c>
      <c r="CM239" s="11">
        <f t="shared" si="146"/>
        <v>126</v>
      </c>
      <c r="CN239" s="11">
        <f t="shared" si="146"/>
        <v>112</v>
      </c>
      <c r="CO239" s="11">
        <f t="shared" si="146"/>
        <v>119</v>
      </c>
      <c r="CP239" s="11">
        <f t="shared" si="146"/>
        <v>81</v>
      </c>
      <c r="CQ239" s="11">
        <f t="shared" si="146"/>
        <v>63</v>
      </c>
      <c r="CR239" s="11">
        <f t="shared" si="146"/>
        <v>123</v>
      </c>
      <c r="CS239" s="11">
        <f t="shared" si="146"/>
        <v>70</v>
      </c>
      <c r="CT239" s="11">
        <f t="shared" si="146"/>
        <v>90</v>
      </c>
      <c r="CU239" s="11">
        <f t="shared" si="146"/>
        <v>70</v>
      </c>
      <c r="CV239" s="11">
        <f t="shared" si="146"/>
        <v>122</v>
      </c>
      <c r="CW239" s="11">
        <f t="shared" si="146"/>
        <v>146</v>
      </c>
      <c r="CX239" s="11">
        <f t="shared" si="146"/>
        <v>107</v>
      </c>
      <c r="CY239" s="11">
        <f t="shared" si="146"/>
        <v>156</v>
      </c>
      <c r="CZ239" s="11">
        <f t="shared" si="146"/>
        <v>136</v>
      </c>
      <c r="DA239" s="11">
        <f t="shared" si="146"/>
        <v>63</v>
      </c>
      <c r="DB239" s="11">
        <f t="shared" si="146"/>
        <v>104</v>
      </c>
      <c r="DC239" s="11">
        <f t="shared" si="146"/>
        <v>0</v>
      </c>
      <c r="DD239" s="11">
        <f t="shared" si="146"/>
        <v>0</v>
      </c>
      <c r="DE239" s="11">
        <f t="shared" si="146"/>
        <v>0</v>
      </c>
      <c r="DF239" s="11">
        <f t="shared" si="146"/>
        <v>0</v>
      </c>
      <c r="DG239" s="11">
        <f t="shared" si="146"/>
        <v>0</v>
      </c>
      <c r="DH239" s="11">
        <f t="shared" ref="DH239:FS239" si="147">DH218</f>
        <v>0</v>
      </c>
      <c r="DI239" s="11">
        <f t="shared" si="147"/>
        <v>0</v>
      </c>
      <c r="DJ239" s="11">
        <f t="shared" si="147"/>
        <v>0</v>
      </c>
      <c r="DK239" s="11">
        <f t="shared" si="147"/>
        <v>0</v>
      </c>
      <c r="DL239" s="11">
        <f t="shared" si="147"/>
        <v>0</v>
      </c>
      <c r="DM239" s="11">
        <f t="shared" si="147"/>
        <v>0</v>
      </c>
      <c r="DN239" s="11">
        <f t="shared" si="147"/>
        <v>0</v>
      </c>
      <c r="DO239" s="11">
        <f t="shared" si="147"/>
        <v>0</v>
      </c>
      <c r="DP239" s="11">
        <f t="shared" si="147"/>
        <v>0</v>
      </c>
      <c r="DQ239" s="11">
        <f t="shared" si="147"/>
        <v>0</v>
      </c>
      <c r="DR239" s="11">
        <f t="shared" si="147"/>
        <v>0</v>
      </c>
      <c r="DS239" s="11">
        <f t="shared" si="147"/>
        <v>0</v>
      </c>
      <c r="DT239" s="11">
        <f t="shared" si="147"/>
        <v>0</v>
      </c>
      <c r="DU239" s="11">
        <f t="shared" si="147"/>
        <v>0</v>
      </c>
      <c r="DV239" s="11">
        <f t="shared" si="147"/>
        <v>0</v>
      </c>
      <c r="DW239" s="11">
        <f t="shared" si="147"/>
        <v>0</v>
      </c>
      <c r="DX239" s="11">
        <f t="shared" si="147"/>
        <v>0</v>
      </c>
      <c r="DY239" s="11">
        <f t="shared" si="147"/>
        <v>0</v>
      </c>
      <c r="DZ239" s="11">
        <f t="shared" si="147"/>
        <v>0</v>
      </c>
      <c r="EA239" s="11">
        <f t="shared" si="147"/>
        <v>0</v>
      </c>
      <c r="EB239" s="11">
        <f t="shared" si="147"/>
        <v>0</v>
      </c>
      <c r="EC239" s="11">
        <f t="shared" si="147"/>
        <v>0</v>
      </c>
      <c r="ED239" s="11">
        <f t="shared" si="147"/>
        <v>0</v>
      </c>
      <c r="EE239" s="11">
        <f t="shared" si="147"/>
        <v>0</v>
      </c>
      <c r="EF239" s="11">
        <f t="shared" si="147"/>
        <v>0</v>
      </c>
      <c r="EG239" s="11">
        <f t="shared" si="147"/>
        <v>0</v>
      </c>
      <c r="EH239" s="11">
        <f t="shared" si="147"/>
        <v>0</v>
      </c>
      <c r="EI239" s="11">
        <f t="shared" si="147"/>
        <v>0</v>
      </c>
      <c r="EJ239" s="11">
        <f t="shared" si="147"/>
        <v>0</v>
      </c>
      <c r="EK239" s="11">
        <f t="shared" si="147"/>
        <v>0</v>
      </c>
      <c r="EL239" s="11">
        <f t="shared" si="147"/>
        <v>0</v>
      </c>
      <c r="EM239" s="11">
        <f t="shared" si="147"/>
        <v>0</v>
      </c>
      <c r="EN239" s="11">
        <f t="shared" si="147"/>
        <v>0</v>
      </c>
      <c r="EO239" s="11">
        <f t="shared" si="147"/>
        <v>0</v>
      </c>
      <c r="EP239" s="11">
        <f t="shared" si="147"/>
        <v>0</v>
      </c>
      <c r="EQ239" s="11">
        <f t="shared" si="147"/>
        <v>0</v>
      </c>
      <c r="ER239" s="11">
        <f t="shared" si="147"/>
        <v>0</v>
      </c>
      <c r="ES239" s="11">
        <f t="shared" si="147"/>
        <v>0</v>
      </c>
      <c r="ET239" s="11">
        <f t="shared" si="147"/>
        <v>0</v>
      </c>
      <c r="EU239" s="11">
        <f t="shared" si="147"/>
        <v>0</v>
      </c>
      <c r="EV239" s="11">
        <f t="shared" si="147"/>
        <v>0</v>
      </c>
      <c r="EW239" s="11">
        <f t="shared" si="147"/>
        <v>0</v>
      </c>
      <c r="EX239" s="11">
        <f t="shared" si="147"/>
        <v>0</v>
      </c>
      <c r="EY239" s="11">
        <f t="shared" si="147"/>
        <v>0</v>
      </c>
      <c r="EZ239" s="11">
        <f t="shared" si="147"/>
        <v>0</v>
      </c>
      <c r="FA239" s="11">
        <f t="shared" si="147"/>
        <v>0</v>
      </c>
      <c r="FB239" s="11">
        <f t="shared" si="147"/>
        <v>0</v>
      </c>
      <c r="FC239" s="11">
        <f t="shared" si="147"/>
        <v>0</v>
      </c>
      <c r="FD239" s="11">
        <f t="shared" si="147"/>
        <v>0</v>
      </c>
      <c r="FE239" s="11">
        <f t="shared" si="147"/>
        <v>0</v>
      </c>
      <c r="FF239" s="11">
        <f t="shared" si="147"/>
        <v>0</v>
      </c>
      <c r="FG239" s="11">
        <f t="shared" si="147"/>
        <v>0</v>
      </c>
      <c r="FH239" s="11">
        <f t="shared" si="147"/>
        <v>0</v>
      </c>
      <c r="FI239" s="11">
        <f t="shared" si="147"/>
        <v>0</v>
      </c>
      <c r="FJ239" s="11">
        <f t="shared" si="147"/>
        <v>0</v>
      </c>
      <c r="FK239" s="11">
        <f t="shared" si="147"/>
        <v>0</v>
      </c>
      <c r="FL239" s="11">
        <f t="shared" si="147"/>
        <v>0</v>
      </c>
      <c r="FM239" s="11">
        <f t="shared" si="147"/>
        <v>0</v>
      </c>
      <c r="FN239" s="11">
        <f t="shared" si="147"/>
        <v>0</v>
      </c>
      <c r="FO239" s="11">
        <f t="shared" si="147"/>
        <v>0</v>
      </c>
      <c r="FP239" s="11">
        <f t="shared" si="147"/>
        <v>0</v>
      </c>
      <c r="FQ239" s="11">
        <f t="shared" si="147"/>
        <v>0</v>
      </c>
      <c r="FR239" s="11">
        <f t="shared" si="147"/>
        <v>0</v>
      </c>
      <c r="FS239" s="11">
        <f t="shared" si="147"/>
        <v>0</v>
      </c>
      <c r="FT239" s="11">
        <f t="shared" ref="FT239:IA239" si="148">FT218</f>
        <v>0</v>
      </c>
      <c r="FU239" s="11">
        <f t="shared" si="148"/>
        <v>0</v>
      </c>
      <c r="FV239" s="11">
        <f t="shared" si="148"/>
        <v>0</v>
      </c>
      <c r="FW239" s="11">
        <f t="shared" si="148"/>
        <v>0</v>
      </c>
      <c r="FX239" s="11">
        <f t="shared" si="148"/>
        <v>0</v>
      </c>
      <c r="FY239" s="11">
        <f t="shared" si="148"/>
        <v>0</v>
      </c>
      <c r="FZ239" s="11">
        <f t="shared" si="148"/>
        <v>0</v>
      </c>
      <c r="GA239" s="11">
        <f t="shared" si="148"/>
        <v>0</v>
      </c>
      <c r="GB239" s="11">
        <f t="shared" si="148"/>
        <v>0</v>
      </c>
      <c r="GC239" s="11">
        <f t="shared" si="148"/>
        <v>0</v>
      </c>
      <c r="GD239" s="11">
        <f t="shared" si="148"/>
        <v>0</v>
      </c>
      <c r="GE239" s="11">
        <f t="shared" si="148"/>
        <v>0</v>
      </c>
      <c r="GF239" s="11">
        <f t="shared" si="148"/>
        <v>0</v>
      </c>
      <c r="GG239" s="11">
        <f t="shared" si="148"/>
        <v>0</v>
      </c>
      <c r="GH239" s="11">
        <f t="shared" si="148"/>
        <v>0</v>
      </c>
      <c r="GI239" s="11">
        <f t="shared" si="148"/>
        <v>0</v>
      </c>
      <c r="GJ239" s="11">
        <f t="shared" si="148"/>
        <v>0</v>
      </c>
      <c r="GK239" s="11">
        <f t="shared" si="148"/>
        <v>0</v>
      </c>
      <c r="GL239" s="11">
        <f t="shared" si="148"/>
        <v>0</v>
      </c>
      <c r="GM239" s="11">
        <f t="shared" si="148"/>
        <v>0</v>
      </c>
      <c r="GN239" s="11">
        <f t="shared" si="148"/>
        <v>0</v>
      </c>
      <c r="GO239" s="11">
        <f t="shared" si="148"/>
        <v>0</v>
      </c>
      <c r="GP239" s="11">
        <f t="shared" si="148"/>
        <v>0</v>
      </c>
      <c r="GQ239" s="11">
        <f t="shared" si="148"/>
        <v>0</v>
      </c>
      <c r="GR239" s="11">
        <f t="shared" si="148"/>
        <v>0</v>
      </c>
      <c r="GS239" s="11">
        <f t="shared" si="148"/>
        <v>0</v>
      </c>
      <c r="GT239" s="11">
        <f t="shared" si="148"/>
        <v>0</v>
      </c>
      <c r="GU239" s="11">
        <f t="shared" si="148"/>
        <v>0</v>
      </c>
      <c r="GV239" s="11">
        <f t="shared" si="148"/>
        <v>0</v>
      </c>
      <c r="GW239" s="11">
        <f t="shared" si="148"/>
        <v>0</v>
      </c>
      <c r="GX239" s="11">
        <f t="shared" si="148"/>
        <v>0</v>
      </c>
      <c r="GY239" s="11">
        <f t="shared" si="148"/>
        <v>0</v>
      </c>
      <c r="GZ239" s="11">
        <f t="shared" si="148"/>
        <v>0</v>
      </c>
      <c r="HA239" s="11">
        <f t="shared" si="148"/>
        <v>0</v>
      </c>
      <c r="HB239" s="11">
        <f t="shared" si="148"/>
        <v>0</v>
      </c>
      <c r="HC239" s="11">
        <f t="shared" si="148"/>
        <v>0</v>
      </c>
      <c r="HD239" s="11">
        <f t="shared" si="148"/>
        <v>0</v>
      </c>
      <c r="HE239" s="11">
        <f t="shared" si="148"/>
        <v>0</v>
      </c>
      <c r="HF239" s="11">
        <f t="shared" si="148"/>
        <v>0</v>
      </c>
      <c r="HG239" s="11">
        <f t="shared" si="148"/>
        <v>0</v>
      </c>
      <c r="HH239" s="11">
        <f t="shared" si="148"/>
        <v>0</v>
      </c>
      <c r="HI239" s="11">
        <f t="shared" si="148"/>
        <v>0</v>
      </c>
      <c r="HJ239" s="11">
        <f t="shared" si="148"/>
        <v>0</v>
      </c>
      <c r="HK239" s="11">
        <f t="shared" si="148"/>
        <v>0</v>
      </c>
      <c r="HL239" s="11">
        <f t="shared" si="148"/>
        <v>0</v>
      </c>
      <c r="HM239" s="11">
        <f t="shared" si="148"/>
        <v>0</v>
      </c>
      <c r="HN239" s="11">
        <f t="shared" si="148"/>
        <v>0</v>
      </c>
      <c r="HO239" s="11">
        <f t="shared" si="148"/>
        <v>0</v>
      </c>
      <c r="HP239" s="11">
        <f t="shared" si="148"/>
        <v>0</v>
      </c>
      <c r="HQ239" s="11">
        <f t="shared" si="148"/>
        <v>0</v>
      </c>
      <c r="HR239" s="11">
        <f t="shared" si="148"/>
        <v>0</v>
      </c>
      <c r="HS239" s="11">
        <f t="shared" si="148"/>
        <v>0</v>
      </c>
      <c r="HT239" s="11">
        <f t="shared" si="148"/>
        <v>0</v>
      </c>
      <c r="HU239" s="11">
        <f t="shared" si="148"/>
        <v>0</v>
      </c>
      <c r="HV239" s="11">
        <f t="shared" si="148"/>
        <v>0</v>
      </c>
      <c r="HW239" s="11">
        <f t="shared" si="148"/>
        <v>0</v>
      </c>
      <c r="HX239" s="11">
        <f t="shared" si="148"/>
        <v>0</v>
      </c>
      <c r="HY239" s="11">
        <f t="shared" si="148"/>
        <v>0</v>
      </c>
      <c r="HZ239" s="11">
        <f t="shared" si="148"/>
        <v>0</v>
      </c>
      <c r="IA239" s="11">
        <f t="shared" si="148"/>
        <v>0</v>
      </c>
    </row>
    <row r="240" spans="1:235" x14ac:dyDescent="0.2">
      <c r="B240" s="15" t="s">
        <v>140</v>
      </c>
      <c r="C240" s="15"/>
      <c r="D240" t="s">
        <v>127</v>
      </c>
      <c r="E240" s="11">
        <f t="shared" ref="E240:AJ240" si="149">E219</f>
        <v>0</v>
      </c>
      <c r="F240" s="11">
        <f t="shared" si="149"/>
        <v>0</v>
      </c>
      <c r="G240" s="11">
        <f t="shared" si="149"/>
        <v>6</v>
      </c>
      <c r="H240" s="11">
        <f t="shared" si="149"/>
        <v>2</v>
      </c>
      <c r="I240" s="11">
        <f t="shared" si="149"/>
        <v>15</v>
      </c>
      <c r="J240" s="11">
        <f t="shared" si="149"/>
        <v>8</v>
      </c>
      <c r="K240" s="11">
        <f t="shared" si="149"/>
        <v>6</v>
      </c>
      <c r="L240" s="11">
        <f t="shared" si="149"/>
        <v>11</v>
      </c>
      <c r="M240" s="11">
        <f t="shared" si="149"/>
        <v>6</v>
      </c>
      <c r="N240" s="11">
        <f t="shared" si="149"/>
        <v>7</v>
      </c>
      <c r="O240" s="11">
        <f t="shared" si="149"/>
        <v>26</v>
      </c>
      <c r="P240" s="11">
        <f t="shared" si="149"/>
        <v>10</v>
      </c>
      <c r="Q240" s="11">
        <f t="shared" si="149"/>
        <v>23</v>
      </c>
      <c r="R240" s="11">
        <f t="shared" si="149"/>
        <v>28</v>
      </c>
      <c r="S240" s="11">
        <f t="shared" si="149"/>
        <v>42</v>
      </c>
      <c r="T240" s="11">
        <f t="shared" si="149"/>
        <v>19</v>
      </c>
      <c r="U240" s="11">
        <f t="shared" si="149"/>
        <v>17</v>
      </c>
      <c r="V240" s="11">
        <f t="shared" si="149"/>
        <v>10</v>
      </c>
      <c r="W240" s="11">
        <f t="shared" si="149"/>
        <v>39</v>
      </c>
      <c r="X240" s="11">
        <f t="shared" si="149"/>
        <v>66</v>
      </c>
      <c r="Y240" s="11">
        <f t="shared" si="149"/>
        <v>29</v>
      </c>
      <c r="Z240" s="11">
        <f t="shared" si="149"/>
        <v>55</v>
      </c>
      <c r="AA240" s="11">
        <f t="shared" si="149"/>
        <v>23</v>
      </c>
      <c r="AB240" s="11">
        <f t="shared" si="149"/>
        <v>23</v>
      </c>
      <c r="AC240" s="11">
        <f t="shared" si="149"/>
        <v>55</v>
      </c>
      <c r="AD240" s="11">
        <f t="shared" si="149"/>
        <v>41</v>
      </c>
      <c r="AE240" s="11">
        <f t="shared" si="149"/>
        <v>32</v>
      </c>
      <c r="AF240" s="11">
        <f t="shared" si="149"/>
        <v>82</v>
      </c>
      <c r="AG240" s="11">
        <f t="shared" si="149"/>
        <v>99</v>
      </c>
      <c r="AH240" s="11">
        <f t="shared" si="149"/>
        <v>118</v>
      </c>
      <c r="AI240" s="11">
        <f t="shared" si="149"/>
        <v>110</v>
      </c>
      <c r="AJ240" s="11">
        <f t="shared" si="149"/>
        <v>147</v>
      </c>
      <c r="AK240" s="11">
        <f t="shared" ref="AK240:BO240" si="150">AK219</f>
        <v>122</v>
      </c>
      <c r="AL240" s="11">
        <f t="shared" si="150"/>
        <v>139</v>
      </c>
      <c r="AM240" s="11">
        <f t="shared" si="150"/>
        <v>128</v>
      </c>
      <c r="AN240" s="11">
        <f t="shared" si="150"/>
        <v>138</v>
      </c>
      <c r="AO240" s="11">
        <f t="shared" si="150"/>
        <v>159</v>
      </c>
      <c r="AP240" s="11">
        <f t="shared" si="150"/>
        <v>130</v>
      </c>
      <c r="AQ240" s="11">
        <f t="shared" si="150"/>
        <v>168</v>
      </c>
      <c r="AR240" s="11">
        <f t="shared" si="150"/>
        <v>79</v>
      </c>
      <c r="AS240" s="11">
        <f t="shared" si="150"/>
        <v>48</v>
      </c>
      <c r="AT240" s="11">
        <f t="shared" si="150"/>
        <v>127</v>
      </c>
      <c r="AU240" s="11">
        <f t="shared" si="150"/>
        <v>82</v>
      </c>
      <c r="AV240" s="11">
        <f t="shared" si="150"/>
        <v>111</v>
      </c>
      <c r="AW240" s="11">
        <f t="shared" si="150"/>
        <v>124</v>
      </c>
      <c r="AX240" s="11">
        <f t="shared" si="150"/>
        <v>101</v>
      </c>
      <c r="AY240" s="11">
        <f t="shared" si="150"/>
        <v>70</v>
      </c>
      <c r="AZ240" s="11">
        <f t="shared" si="150"/>
        <v>137</v>
      </c>
      <c r="BA240" s="11">
        <f t="shared" si="150"/>
        <v>126</v>
      </c>
      <c r="BB240" s="11">
        <f t="shared" si="150"/>
        <v>150</v>
      </c>
      <c r="BC240" s="11">
        <f t="shared" si="150"/>
        <v>316</v>
      </c>
      <c r="BD240" s="11">
        <f t="shared" si="150"/>
        <v>206</v>
      </c>
      <c r="BE240" s="11">
        <f t="shared" si="150"/>
        <v>220</v>
      </c>
      <c r="BF240" s="11">
        <f t="shared" si="150"/>
        <v>249</v>
      </c>
      <c r="BG240" s="11">
        <f t="shared" si="150"/>
        <v>92</v>
      </c>
      <c r="BH240" s="11">
        <f t="shared" si="150"/>
        <v>93</v>
      </c>
      <c r="BI240" s="11">
        <f t="shared" si="150"/>
        <v>69</v>
      </c>
      <c r="BJ240" s="11">
        <f t="shared" si="150"/>
        <v>93</v>
      </c>
      <c r="BK240" s="11">
        <f t="shared" si="150"/>
        <v>53</v>
      </c>
      <c r="BL240" s="11">
        <f t="shared" si="150"/>
        <v>111</v>
      </c>
      <c r="BM240" s="11">
        <f t="shared" si="150"/>
        <v>105</v>
      </c>
      <c r="BN240" s="11">
        <f t="shared" si="150"/>
        <v>133</v>
      </c>
      <c r="BO240" s="11">
        <f t="shared" si="150"/>
        <v>124</v>
      </c>
      <c r="BP240" s="11">
        <f t="shared" ref="BP240:BU240" si="151">BP219</f>
        <v>132</v>
      </c>
      <c r="BQ240" s="11">
        <f t="shared" si="151"/>
        <v>94</v>
      </c>
      <c r="BR240" s="11">
        <f t="shared" si="151"/>
        <v>144</v>
      </c>
      <c r="BS240" s="11">
        <f t="shared" si="151"/>
        <v>83</v>
      </c>
      <c r="BT240" s="11">
        <f t="shared" si="151"/>
        <v>73</v>
      </c>
      <c r="BU240" s="11">
        <f t="shared" si="151"/>
        <v>127</v>
      </c>
      <c r="BV240" s="11">
        <f t="shared" ref="BV240:BX240" si="152">BV219</f>
        <v>87</v>
      </c>
      <c r="BW240" s="11">
        <f t="shared" si="152"/>
        <v>97</v>
      </c>
      <c r="BX240" s="11">
        <f t="shared" si="152"/>
        <v>77</v>
      </c>
      <c r="BY240" s="11">
        <f t="shared" ref="BY240:CD240" si="153">BY219</f>
        <v>78</v>
      </c>
      <c r="BZ240" s="11">
        <f t="shared" si="153"/>
        <v>94</v>
      </c>
      <c r="CA240" s="11">
        <f t="shared" si="153"/>
        <v>108</v>
      </c>
      <c r="CB240" s="11">
        <f t="shared" si="153"/>
        <v>90</v>
      </c>
      <c r="CC240" s="11">
        <f t="shared" si="153"/>
        <v>117</v>
      </c>
      <c r="CD240" s="11">
        <f t="shared" si="153"/>
        <v>152</v>
      </c>
      <c r="CE240" s="11">
        <f t="shared" si="145"/>
        <v>119</v>
      </c>
      <c r="CF240" s="11">
        <f t="shared" ref="CF240:DG240" si="154">CF219</f>
        <v>99</v>
      </c>
      <c r="CG240" s="11">
        <f t="shared" si="154"/>
        <v>75</v>
      </c>
      <c r="CH240" s="11">
        <f t="shared" si="154"/>
        <v>103</v>
      </c>
      <c r="CI240" s="11">
        <f t="shared" si="154"/>
        <v>95</v>
      </c>
      <c r="CJ240" s="11">
        <f t="shared" si="154"/>
        <v>148</v>
      </c>
      <c r="CK240" s="11">
        <f t="shared" si="154"/>
        <v>161</v>
      </c>
      <c r="CL240" s="11">
        <f t="shared" si="154"/>
        <v>146</v>
      </c>
      <c r="CM240" s="11">
        <f t="shared" si="154"/>
        <v>156</v>
      </c>
      <c r="CN240" s="11">
        <f t="shared" si="154"/>
        <v>262</v>
      </c>
      <c r="CO240" s="11">
        <f t="shared" si="154"/>
        <v>185</v>
      </c>
      <c r="CP240" s="11">
        <f t="shared" si="154"/>
        <v>107</v>
      </c>
      <c r="CQ240" s="11">
        <f t="shared" si="154"/>
        <v>115</v>
      </c>
      <c r="CR240" s="11">
        <f t="shared" si="154"/>
        <v>159</v>
      </c>
      <c r="CS240" s="11">
        <f t="shared" si="154"/>
        <v>109</v>
      </c>
      <c r="CT240" s="11">
        <f t="shared" si="154"/>
        <v>105</v>
      </c>
      <c r="CU240" s="11">
        <f t="shared" si="154"/>
        <v>139</v>
      </c>
      <c r="CV240" s="11">
        <f t="shared" si="154"/>
        <v>113</v>
      </c>
      <c r="CW240" s="11">
        <f t="shared" si="154"/>
        <v>169</v>
      </c>
      <c r="CX240" s="11">
        <f t="shared" si="154"/>
        <v>186</v>
      </c>
      <c r="CY240" s="11">
        <f t="shared" si="154"/>
        <v>201</v>
      </c>
      <c r="CZ240" s="11">
        <f t="shared" si="154"/>
        <v>159</v>
      </c>
      <c r="DA240" s="11">
        <f t="shared" si="154"/>
        <v>108</v>
      </c>
      <c r="DB240" s="11">
        <f t="shared" si="154"/>
        <v>125</v>
      </c>
      <c r="DC240" s="11">
        <f t="shared" si="154"/>
        <v>0</v>
      </c>
      <c r="DD240" s="11">
        <f t="shared" si="154"/>
        <v>0</v>
      </c>
      <c r="DE240" s="11">
        <f t="shared" si="154"/>
        <v>0</v>
      </c>
      <c r="DF240" s="11">
        <f t="shared" si="154"/>
        <v>0</v>
      </c>
      <c r="DG240" s="11">
        <f t="shared" si="154"/>
        <v>0</v>
      </c>
      <c r="DH240" s="11">
        <f t="shared" ref="DH240:FS240" si="155">DH219</f>
        <v>0</v>
      </c>
      <c r="DI240" s="11">
        <f t="shared" si="155"/>
        <v>0</v>
      </c>
      <c r="DJ240" s="11">
        <f t="shared" si="155"/>
        <v>0</v>
      </c>
      <c r="DK240" s="11">
        <f t="shared" si="155"/>
        <v>0</v>
      </c>
      <c r="DL240" s="11">
        <f t="shared" si="155"/>
        <v>0</v>
      </c>
      <c r="DM240" s="11">
        <f t="shared" si="155"/>
        <v>0</v>
      </c>
      <c r="DN240" s="11">
        <f t="shared" si="155"/>
        <v>0</v>
      </c>
      <c r="DO240" s="11">
        <f t="shared" si="155"/>
        <v>0</v>
      </c>
      <c r="DP240" s="11">
        <f t="shared" si="155"/>
        <v>0</v>
      </c>
      <c r="DQ240" s="11">
        <f t="shared" si="155"/>
        <v>0</v>
      </c>
      <c r="DR240" s="11">
        <f t="shared" si="155"/>
        <v>0</v>
      </c>
      <c r="DS240" s="11">
        <f t="shared" si="155"/>
        <v>0</v>
      </c>
      <c r="DT240" s="11">
        <f t="shared" si="155"/>
        <v>0</v>
      </c>
      <c r="DU240" s="11">
        <f t="shared" si="155"/>
        <v>0</v>
      </c>
      <c r="DV240" s="11">
        <f t="shared" si="155"/>
        <v>0</v>
      </c>
      <c r="DW240" s="11">
        <f t="shared" si="155"/>
        <v>0</v>
      </c>
      <c r="DX240" s="11">
        <f t="shared" si="155"/>
        <v>0</v>
      </c>
      <c r="DY240" s="11">
        <f t="shared" si="155"/>
        <v>0</v>
      </c>
      <c r="DZ240" s="11">
        <f t="shared" si="155"/>
        <v>0</v>
      </c>
      <c r="EA240" s="11">
        <f t="shared" si="155"/>
        <v>0</v>
      </c>
      <c r="EB240" s="11">
        <f t="shared" si="155"/>
        <v>0</v>
      </c>
      <c r="EC240" s="11">
        <f t="shared" si="155"/>
        <v>0</v>
      </c>
      <c r="ED240" s="11">
        <f t="shared" si="155"/>
        <v>0</v>
      </c>
      <c r="EE240" s="11">
        <f t="shared" si="155"/>
        <v>0</v>
      </c>
      <c r="EF240" s="11">
        <f t="shared" si="155"/>
        <v>0</v>
      </c>
      <c r="EG240" s="11">
        <f t="shared" si="155"/>
        <v>0</v>
      </c>
      <c r="EH240" s="11">
        <f t="shared" si="155"/>
        <v>0</v>
      </c>
      <c r="EI240" s="11">
        <f t="shared" si="155"/>
        <v>0</v>
      </c>
      <c r="EJ240" s="11">
        <f t="shared" si="155"/>
        <v>0</v>
      </c>
      <c r="EK240" s="11">
        <f t="shared" si="155"/>
        <v>0</v>
      </c>
      <c r="EL240" s="11">
        <f t="shared" si="155"/>
        <v>0</v>
      </c>
      <c r="EM240" s="11">
        <f t="shared" si="155"/>
        <v>0</v>
      </c>
      <c r="EN240" s="11">
        <f t="shared" si="155"/>
        <v>0</v>
      </c>
      <c r="EO240" s="11">
        <f t="shared" si="155"/>
        <v>0</v>
      </c>
      <c r="EP240" s="11">
        <f t="shared" si="155"/>
        <v>0</v>
      </c>
      <c r="EQ240" s="11">
        <f t="shared" si="155"/>
        <v>0</v>
      </c>
      <c r="ER240" s="11">
        <f t="shared" si="155"/>
        <v>0</v>
      </c>
      <c r="ES240" s="11">
        <f t="shared" si="155"/>
        <v>0</v>
      </c>
      <c r="ET240" s="11">
        <f t="shared" si="155"/>
        <v>0</v>
      </c>
      <c r="EU240" s="11">
        <f t="shared" si="155"/>
        <v>0</v>
      </c>
      <c r="EV240" s="11">
        <f t="shared" si="155"/>
        <v>0</v>
      </c>
      <c r="EW240" s="11">
        <f t="shared" si="155"/>
        <v>0</v>
      </c>
      <c r="EX240" s="11">
        <f t="shared" si="155"/>
        <v>0</v>
      </c>
      <c r="EY240" s="11">
        <f t="shared" si="155"/>
        <v>0</v>
      </c>
      <c r="EZ240" s="11">
        <f t="shared" si="155"/>
        <v>0</v>
      </c>
      <c r="FA240" s="11">
        <f t="shared" si="155"/>
        <v>0</v>
      </c>
      <c r="FB240" s="11">
        <f t="shared" si="155"/>
        <v>0</v>
      </c>
      <c r="FC240" s="11">
        <f t="shared" si="155"/>
        <v>0</v>
      </c>
      <c r="FD240" s="11">
        <f t="shared" si="155"/>
        <v>0</v>
      </c>
      <c r="FE240" s="11">
        <f t="shared" si="155"/>
        <v>0</v>
      </c>
      <c r="FF240" s="11">
        <f t="shared" si="155"/>
        <v>0</v>
      </c>
      <c r="FG240" s="11">
        <f t="shared" si="155"/>
        <v>0</v>
      </c>
      <c r="FH240" s="11">
        <f t="shared" si="155"/>
        <v>0</v>
      </c>
      <c r="FI240" s="11">
        <f t="shared" si="155"/>
        <v>0</v>
      </c>
      <c r="FJ240" s="11">
        <f t="shared" si="155"/>
        <v>0</v>
      </c>
      <c r="FK240" s="11">
        <f t="shared" si="155"/>
        <v>0</v>
      </c>
      <c r="FL240" s="11">
        <f t="shared" si="155"/>
        <v>0</v>
      </c>
      <c r="FM240" s="11">
        <f t="shared" si="155"/>
        <v>0</v>
      </c>
      <c r="FN240" s="11">
        <f t="shared" si="155"/>
        <v>0</v>
      </c>
      <c r="FO240" s="11">
        <f t="shared" si="155"/>
        <v>0</v>
      </c>
      <c r="FP240" s="11">
        <f t="shared" si="155"/>
        <v>0</v>
      </c>
      <c r="FQ240" s="11">
        <f t="shared" si="155"/>
        <v>0</v>
      </c>
      <c r="FR240" s="11">
        <f t="shared" si="155"/>
        <v>0</v>
      </c>
      <c r="FS240" s="11">
        <f t="shared" si="155"/>
        <v>0</v>
      </c>
      <c r="FT240" s="11">
        <f t="shared" ref="FT240:IA240" si="156">FT219</f>
        <v>0</v>
      </c>
      <c r="FU240" s="11">
        <f t="shared" si="156"/>
        <v>0</v>
      </c>
      <c r="FV240" s="11">
        <f t="shared" si="156"/>
        <v>0</v>
      </c>
      <c r="FW240" s="11">
        <f t="shared" si="156"/>
        <v>0</v>
      </c>
      <c r="FX240" s="11">
        <f t="shared" si="156"/>
        <v>0</v>
      </c>
      <c r="FY240" s="11">
        <f t="shared" si="156"/>
        <v>0</v>
      </c>
      <c r="FZ240" s="11">
        <f t="shared" si="156"/>
        <v>0</v>
      </c>
      <c r="GA240" s="11">
        <f t="shared" si="156"/>
        <v>0</v>
      </c>
      <c r="GB240" s="11">
        <f t="shared" si="156"/>
        <v>0</v>
      </c>
      <c r="GC240" s="11">
        <f t="shared" si="156"/>
        <v>0</v>
      </c>
      <c r="GD240" s="11">
        <f t="shared" si="156"/>
        <v>0</v>
      </c>
      <c r="GE240" s="11">
        <f t="shared" si="156"/>
        <v>0</v>
      </c>
      <c r="GF240" s="11">
        <f t="shared" si="156"/>
        <v>0</v>
      </c>
      <c r="GG240" s="11">
        <f t="shared" si="156"/>
        <v>0</v>
      </c>
      <c r="GH240" s="11">
        <f t="shared" si="156"/>
        <v>0</v>
      </c>
      <c r="GI240" s="11">
        <f t="shared" si="156"/>
        <v>0</v>
      </c>
      <c r="GJ240" s="11">
        <f t="shared" si="156"/>
        <v>0</v>
      </c>
      <c r="GK240" s="11">
        <f t="shared" si="156"/>
        <v>0</v>
      </c>
      <c r="GL240" s="11">
        <f t="shared" si="156"/>
        <v>0</v>
      </c>
      <c r="GM240" s="11">
        <f t="shared" si="156"/>
        <v>0</v>
      </c>
      <c r="GN240" s="11">
        <f t="shared" si="156"/>
        <v>0</v>
      </c>
      <c r="GO240" s="11">
        <f t="shared" si="156"/>
        <v>0</v>
      </c>
      <c r="GP240" s="11">
        <f t="shared" si="156"/>
        <v>0</v>
      </c>
      <c r="GQ240" s="11">
        <f t="shared" si="156"/>
        <v>0</v>
      </c>
      <c r="GR240" s="11">
        <f t="shared" si="156"/>
        <v>0</v>
      </c>
      <c r="GS240" s="11">
        <f t="shared" si="156"/>
        <v>0</v>
      </c>
      <c r="GT240" s="11">
        <f t="shared" si="156"/>
        <v>0</v>
      </c>
      <c r="GU240" s="11">
        <f t="shared" si="156"/>
        <v>0</v>
      </c>
      <c r="GV240" s="11">
        <f t="shared" si="156"/>
        <v>0</v>
      </c>
      <c r="GW240" s="11">
        <f t="shared" si="156"/>
        <v>0</v>
      </c>
      <c r="GX240" s="11">
        <f t="shared" si="156"/>
        <v>0</v>
      </c>
      <c r="GY240" s="11">
        <f t="shared" si="156"/>
        <v>0</v>
      </c>
      <c r="GZ240" s="11">
        <f t="shared" si="156"/>
        <v>0</v>
      </c>
      <c r="HA240" s="11">
        <f t="shared" si="156"/>
        <v>0</v>
      </c>
      <c r="HB240" s="11">
        <f t="shared" si="156"/>
        <v>0</v>
      </c>
      <c r="HC240" s="11">
        <f t="shared" si="156"/>
        <v>0</v>
      </c>
      <c r="HD240" s="11">
        <f t="shared" si="156"/>
        <v>0</v>
      </c>
      <c r="HE240" s="11">
        <f t="shared" si="156"/>
        <v>0</v>
      </c>
      <c r="HF240" s="11">
        <f t="shared" si="156"/>
        <v>0</v>
      </c>
      <c r="HG240" s="11">
        <f t="shared" si="156"/>
        <v>0</v>
      </c>
      <c r="HH240" s="11">
        <f t="shared" si="156"/>
        <v>0</v>
      </c>
      <c r="HI240" s="11">
        <f t="shared" si="156"/>
        <v>0</v>
      </c>
      <c r="HJ240" s="11">
        <f t="shared" si="156"/>
        <v>0</v>
      </c>
      <c r="HK240" s="11">
        <f t="shared" si="156"/>
        <v>0</v>
      </c>
      <c r="HL240" s="11">
        <f t="shared" si="156"/>
        <v>0</v>
      </c>
      <c r="HM240" s="11">
        <f t="shared" si="156"/>
        <v>0</v>
      </c>
      <c r="HN240" s="11">
        <f t="shared" si="156"/>
        <v>0</v>
      </c>
      <c r="HO240" s="11">
        <f t="shared" si="156"/>
        <v>0</v>
      </c>
      <c r="HP240" s="11">
        <f t="shared" si="156"/>
        <v>0</v>
      </c>
      <c r="HQ240" s="11">
        <f t="shared" si="156"/>
        <v>0</v>
      </c>
      <c r="HR240" s="11">
        <f t="shared" si="156"/>
        <v>0</v>
      </c>
      <c r="HS240" s="11">
        <f t="shared" si="156"/>
        <v>0</v>
      </c>
      <c r="HT240" s="11">
        <f t="shared" si="156"/>
        <v>0</v>
      </c>
      <c r="HU240" s="11">
        <f t="shared" si="156"/>
        <v>0</v>
      </c>
      <c r="HV240" s="11">
        <f t="shared" si="156"/>
        <v>0</v>
      </c>
      <c r="HW240" s="11">
        <f t="shared" si="156"/>
        <v>0</v>
      </c>
      <c r="HX240" s="11">
        <f t="shared" si="156"/>
        <v>0</v>
      </c>
      <c r="HY240" s="11">
        <f t="shared" si="156"/>
        <v>0</v>
      </c>
      <c r="HZ240" s="11">
        <f t="shared" si="156"/>
        <v>0</v>
      </c>
      <c r="IA240" s="11">
        <f t="shared" si="156"/>
        <v>0</v>
      </c>
    </row>
    <row r="241" spans="1:235" x14ac:dyDescent="0.2">
      <c r="B241" t="s">
        <v>128</v>
      </c>
      <c r="D241" t="s">
        <v>150</v>
      </c>
      <c r="E241" s="11">
        <f t="shared" ref="E241:AJ241" si="157">E220</f>
        <v>0</v>
      </c>
      <c r="F241" s="11">
        <f t="shared" si="157"/>
        <v>1</v>
      </c>
      <c r="G241" s="11">
        <f t="shared" si="157"/>
        <v>7</v>
      </c>
      <c r="H241" s="11">
        <f t="shared" si="157"/>
        <v>4</v>
      </c>
      <c r="I241" s="11">
        <f t="shared" si="157"/>
        <v>6</v>
      </c>
      <c r="J241" s="11">
        <f t="shared" si="157"/>
        <v>57</v>
      </c>
      <c r="K241" s="11">
        <f t="shared" si="157"/>
        <v>44</v>
      </c>
      <c r="L241" s="11">
        <f t="shared" si="157"/>
        <v>29</v>
      </c>
      <c r="M241" s="11">
        <f t="shared" si="157"/>
        <v>33</v>
      </c>
      <c r="N241" s="11">
        <f t="shared" si="157"/>
        <v>42</v>
      </c>
      <c r="O241" s="11">
        <f t="shared" si="157"/>
        <v>96</v>
      </c>
      <c r="P241" s="11">
        <f t="shared" si="157"/>
        <v>21</v>
      </c>
      <c r="Q241" s="11">
        <f t="shared" si="157"/>
        <v>51</v>
      </c>
      <c r="R241" s="11">
        <f t="shared" si="157"/>
        <v>42</v>
      </c>
      <c r="S241" s="11">
        <f t="shared" si="157"/>
        <v>39</v>
      </c>
      <c r="T241" s="11">
        <f t="shared" si="157"/>
        <v>42</v>
      </c>
      <c r="U241" s="11">
        <f t="shared" si="157"/>
        <v>52</v>
      </c>
      <c r="V241" s="11">
        <f t="shared" si="157"/>
        <v>73</v>
      </c>
      <c r="W241" s="11">
        <f t="shared" si="157"/>
        <v>73</v>
      </c>
      <c r="X241" s="11">
        <f t="shared" si="157"/>
        <v>117</v>
      </c>
      <c r="Y241" s="11">
        <f t="shared" si="157"/>
        <v>139</v>
      </c>
      <c r="Z241" s="11">
        <f t="shared" si="157"/>
        <v>126</v>
      </c>
      <c r="AA241" s="11">
        <f t="shared" si="157"/>
        <v>149</v>
      </c>
      <c r="AB241" s="11">
        <f t="shared" si="157"/>
        <v>85</v>
      </c>
      <c r="AC241" s="11">
        <f t="shared" si="157"/>
        <v>152</v>
      </c>
      <c r="AD241" s="11">
        <f t="shared" si="157"/>
        <v>147</v>
      </c>
      <c r="AE241" s="11">
        <f t="shared" si="157"/>
        <v>129</v>
      </c>
      <c r="AF241" s="11">
        <f t="shared" si="157"/>
        <v>119</v>
      </c>
      <c r="AG241" s="11">
        <f t="shared" si="157"/>
        <v>135</v>
      </c>
      <c r="AH241" s="11">
        <f t="shared" si="157"/>
        <v>118</v>
      </c>
      <c r="AI241" s="11">
        <f t="shared" si="157"/>
        <v>110</v>
      </c>
      <c r="AJ241" s="11">
        <f t="shared" si="157"/>
        <v>72</v>
      </c>
      <c r="AK241" s="11">
        <f t="shared" ref="AK241:BO241" si="158">AK220</f>
        <v>94</v>
      </c>
      <c r="AL241" s="11">
        <f t="shared" si="158"/>
        <v>152</v>
      </c>
      <c r="AM241" s="11">
        <f t="shared" si="158"/>
        <v>112</v>
      </c>
      <c r="AN241" s="11">
        <f t="shared" si="158"/>
        <v>110</v>
      </c>
      <c r="AO241" s="11">
        <f t="shared" si="158"/>
        <v>94</v>
      </c>
      <c r="AP241" s="11">
        <f t="shared" si="158"/>
        <v>116</v>
      </c>
      <c r="AQ241" s="11">
        <f t="shared" si="158"/>
        <v>121</v>
      </c>
      <c r="AR241" s="11">
        <f t="shared" si="158"/>
        <v>104</v>
      </c>
      <c r="AS241" s="11">
        <f t="shared" si="158"/>
        <v>101</v>
      </c>
      <c r="AT241" s="11">
        <f t="shared" si="158"/>
        <v>83</v>
      </c>
      <c r="AU241" s="11">
        <f t="shared" si="158"/>
        <v>53</v>
      </c>
      <c r="AV241" s="11">
        <f t="shared" si="158"/>
        <v>63</v>
      </c>
      <c r="AW241" s="11">
        <f t="shared" si="158"/>
        <v>114</v>
      </c>
      <c r="AX241" s="11">
        <f t="shared" si="158"/>
        <v>141</v>
      </c>
      <c r="AY241" s="11">
        <f t="shared" si="158"/>
        <v>133</v>
      </c>
      <c r="AZ241" s="11">
        <f t="shared" si="158"/>
        <v>103</v>
      </c>
      <c r="BA241" s="11">
        <f t="shared" si="158"/>
        <v>86</v>
      </c>
      <c r="BB241" s="11">
        <f t="shared" si="158"/>
        <v>120</v>
      </c>
      <c r="BC241" s="11">
        <f t="shared" si="158"/>
        <v>197</v>
      </c>
      <c r="BD241" s="11">
        <f t="shared" si="158"/>
        <v>157</v>
      </c>
      <c r="BE241" s="11">
        <f t="shared" si="158"/>
        <v>116</v>
      </c>
      <c r="BF241" s="11">
        <f t="shared" si="158"/>
        <v>177</v>
      </c>
      <c r="BG241" s="11">
        <f t="shared" si="158"/>
        <v>119</v>
      </c>
      <c r="BH241" s="11">
        <f t="shared" si="158"/>
        <v>99</v>
      </c>
      <c r="BI241" s="11">
        <f t="shared" si="158"/>
        <v>135</v>
      </c>
      <c r="BJ241" s="11">
        <f t="shared" si="158"/>
        <v>117</v>
      </c>
      <c r="BK241" s="11">
        <f t="shared" si="158"/>
        <v>157</v>
      </c>
      <c r="BL241" s="11">
        <f t="shared" si="158"/>
        <v>181</v>
      </c>
      <c r="BM241" s="11">
        <f t="shared" si="158"/>
        <v>205</v>
      </c>
      <c r="BN241" s="11">
        <f t="shared" si="158"/>
        <v>256</v>
      </c>
      <c r="BO241" s="11">
        <f t="shared" si="158"/>
        <v>285</v>
      </c>
      <c r="BP241" s="11">
        <f t="shared" ref="BP241:BU241" si="159">BP220</f>
        <v>233</v>
      </c>
      <c r="BQ241" s="11">
        <f t="shared" si="159"/>
        <v>302</v>
      </c>
      <c r="BR241" s="11">
        <f t="shared" si="159"/>
        <v>290</v>
      </c>
      <c r="BS241" s="11">
        <f t="shared" si="159"/>
        <v>241</v>
      </c>
      <c r="BT241" s="11">
        <f t="shared" si="159"/>
        <v>184</v>
      </c>
      <c r="BU241" s="11">
        <f t="shared" si="159"/>
        <v>175</v>
      </c>
      <c r="BV241" s="11">
        <f t="shared" ref="BV241:BX241" si="160">BV220</f>
        <v>187</v>
      </c>
      <c r="BW241" s="11">
        <f t="shared" si="160"/>
        <v>183</v>
      </c>
      <c r="BX241" s="11">
        <f t="shared" si="160"/>
        <v>158</v>
      </c>
      <c r="BY241" s="11">
        <f t="shared" ref="BY241:CD241" si="161">BY220</f>
        <v>173</v>
      </c>
      <c r="BZ241" s="11">
        <f t="shared" si="161"/>
        <v>218</v>
      </c>
      <c r="CA241" s="11">
        <f t="shared" si="161"/>
        <v>261</v>
      </c>
      <c r="CB241" s="11">
        <f t="shared" si="161"/>
        <v>187</v>
      </c>
      <c r="CC241" s="11">
        <f t="shared" si="161"/>
        <v>143</v>
      </c>
      <c r="CD241" s="11">
        <f t="shared" si="161"/>
        <v>213</v>
      </c>
      <c r="CE241" s="11">
        <f t="shared" si="145"/>
        <v>124</v>
      </c>
      <c r="CF241" s="11">
        <f t="shared" ref="CF241:DG241" si="162">CF220</f>
        <v>170</v>
      </c>
      <c r="CG241" s="11">
        <f t="shared" si="162"/>
        <v>120</v>
      </c>
      <c r="CH241" s="11">
        <f t="shared" si="162"/>
        <v>120</v>
      </c>
      <c r="CI241" s="11">
        <f t="shared" si="162"/>
        <v>199</v>
      </c>
      <c r="CJ241" s="11">
        <f t="shared" si="162"/>
        <v>147</v>
      </c>
      <c r="CK241" s="11">
        <f t="shared" si="162"/>
        <v>142</v>
      </c>
      <c r="CL241" s="11">
        <f t="shared" si="162"/>
        <v>242</v>
      </c>
      <c r="CM241" s="11">
        <f t="shared" si="162"/>
        <v>278</v>
      </c>
      <c r="CN241" s="11">
        <f t="shared" si="162"/>
        <v>199</v>
      </c>
      <c r="CO241" s="11">
        <f t="shared" si="162"/>
        <v>195</v>
      </c>
      <c r="CP241" s="11">
        <f t="shared" si="162"/>
        <v>154</v>
      </c>
      <c r="CQ241" s="11">
        <f t="shared" si="162"/>
        <v>164</v>
      </c>
      <c r="CR241" s="11">
        <f t="shared" si="162"/>
        <v>140</v>
      </c>
      <c r="CS241" s="11">
        <f t="shared" si="162"/>
        <v>148</v>
      </c>
      <c r="CT241" s="11">
        <f t="shared" si="162"/>
        <v>107</v>
      </c>
      <c r="CU241" s="11">
        <f t="shared" si="162"/>
        <v>207</v>
      </c>
      <c r="CV241" s="11">
        <f>CV220</f>
        <v>113</v>
      </c>
      <c r="CW241" s="11">
        <f t="shared" si="162"/>
        <v>155</v>
      </c>
      <c r="CX241" s="11">
        <f t="shared" si="162"/>
        <v>138</v>
      </c>
      <c r="CY241" s="11">
        <f t="shared" si="162"/>
        <v>163</v>
      </c>
      <c r="CZ241" s="11">
        <f t="shared" si="162"/>
        <v>127</v>
      </c>
      <c r="DA241" s="11">
        <f t="shared" si="162"/>
        <v>122</v>
      </c>
      <c r="DB241" s="11">
        <f t="shared" si="162"/>
        <v>166</v>
      </c>
      <c r="DC241" s="11">
        <f t="shared" si="162"/>
        <v>0</v>
      </c>
      <c r="DD241" s="11">
        <f t="shared" si="162"/>
        <v>0</v>
      </c>
      <c r="DE241" s="11">
        <f t="shared" si="162"/>
        <v>0</v>
      </c>
      <c r="DF241" s="11">
        <f t="shared" si="162"/>
        <v>0</v>
      </c>
      <c r="DG241" s="11">
        <f t="shared" si="162"/>
        <v>0</v>
      </c>
      <c r="DH241" s="11">
        <f t="shared" ref="DH241:FS241" si="163">DH220</f>
        <v>0</v>
      </c>
      <c r="DI241" s="11">
        <f t="shared" si="163"/>
        <v>0</v>
      </c>
      <c r="DJ241" s="11">
        <f t="shared" si="163"/>
        <v>0</v>
      </c>
      <c r="DK241" s="11">
        <f t="shared" si="163"/>
        <v>0</v>
      </c>
      <c r="DL241" s="11">
        <f t="shared" si="163"/>
        <v>0</v>
      </c>
      <c r="DM241" s="11">
        <f t="shared" si="163"/>
        <v>0</v>
      </c>
      <c r="DN241" s="11">
        <f t="shared" si="163"/>
        <v>0</v>
      </c>
      <c r="DO241" s="11">
        <f t="shared" si="163"/>
        <v>0</v>
      </c>
      <c r="DP241" s="11">
        <f t="shared" si="163"/>
        <v>0</v>
      </c>
      <c r="DQ241" s="11">
        <f t="shared" si="163"/>
        <v>0</v>
      </c>
      <c r="DR241" s="11">
        <f t="shared" si="163"/>
        <v>0</v>
      </c>
      <c r="DS241" s="11">
        <f t="shared" si="163"/>
        <v>0</v>
      </c>
      <c r="DT241" s="11">
        <f t="shared" si="163"/>
        <v>0</v>
      </c>
      <c r="DU241" s="11">
        <f t="shared" si="163"/>
        <v>0</v>
      </c>
      <c r="DV241" s="11">
        <f t="shared" si="163"/>
        <v>0</v>
      </c>
      <c r="DW241" s="11">
        <f t="shared" si="163"/>
        <v>0</v>
      </c>
      <c r="DX241" s="11">
        <f t="shared" si="163"/>
        <v>0</v>
      </c>
      <c r="DY241" s="11">
        <f t="shared" si="163"/>
        <v>0</v>
      </c>
      <c r="DZ241" s="11">
        <f t="shared" si="163"/>
        <v>0</v>
      </c>
      <c r="EA241" s="11">
        <f t="shared" si="163"/>
        <v>0</v>
      </c>
      <c r="EB241" s="11">
        <f t="shared" si="163"/>
        <v>0</v>
      </c>
      <c r="EC241" s="11">
        <f t="shared" si="163"/>
        <v>0</v>
      </c>
      <c r="ED241" s="11">
        <f t="shared" si="163"/>
        <v>0</v>
      </c>
      <c r="EE241" s="11">
        <f t="shared" si="163"/>
        <v>0</v>
      </c>
      <c r="EF241" s="11">
        <f t="shared" si="163"/>
        <v>0</v>
      </c>
      <c r="EG241" s="11">
        <f t="shared" si="163"/>
        <v>0</v>
      </c>
      <c r="EH241" s="11">
        <f t="shared" si="163"/>
        <v>0</v>
      </c>
      <c r="EI241" s="11">
        <f t="shared" si="163"/>
        <v>0</v>
      </c>
      <c r="EJ241" s="11">
        <f t="shared" si="163"/>
        <v>0</v>
      </c>
      <c r="EK241" s="11">
        <f t="shared" si="163"/>
        <v>0</v>
      </c>
      <c r="EL241" s="11">
        <f t="shared" si="163"/>
        <v>0</v>
      </c>
      <c r="EM241" s="11">
        <f t="shared" si="163"/>
        <v>0</v>
      </c>
      <c r="EN241" s="11">
        <f t="shared" si="163"/>
        <v>0</v>
      </c>
      <c r="EO241" s="11">
        <f t="shared" si="163"/>
        <v>0</v>
      </c>
      <c r="EP241" s="11">
        <f t="shared" si="163"/>
        <v>0</v>
      </c>
      <c r="EQ241" s="11">
        <f t="shared" si="163"/>
        <v>0</v>
      </c>
      <c r="ER241" s="11">
        <f t="shared" si="163"/>
        <v>0</v>
      </c>
      <c r="ES241" s="11">
        <f t="shared" si="163"/>
        <v>0</v>
      </c>
      <c r="ET241" s="11">
        <f t="shared" si="163"/>
        <v>0</v>
      </c>
      <c r="EU241" s="11">
        <f t="shared" si="163"/>
        <v>0</v>
      </c>
      <c r="EV241" s="11">
        <f t="shared" si="163"/>
        <v>0</v>
      </c>
      <c r="EW241" s="11">
        <f t="shared" si="163"/>
        <v>0</v>
      </c>
      <c r="EX241" s="11">
        <f t="shared" si="163"/>
        <v>0</v>
      </c>
      <c r="EY241" s="11">
        <f t="shared" si="163"/>
        <v>0</v>
      </c>
      <c r="EZ241" s="11">
        <f t="shared" si="163"/>
        <v>0</v>
      </c>
      <c r="FA241" s="11">
        <f t="shared" si="163"/>
        <v>0</v>
      </c>
      <c r="FB241" s="11">
        <f t="shared" si="163"/>
        <v>0</v>
      </c>
      <c r="FC241" s="11">
        <f t="shared" si="163"/>
        <v>0</v>
      </c>
      <c r="FD241" s="11">
        <f t="shared" si="163"/>
        <v>0</v>
      </c>
      <c r="FE241" s="11">
        <f t="shared" si="163"/>
        <v>0</v>
      </c>
      <c r="FF241" s="11">
        <f t="shared" si="163"/>
        <v>0</v>
      </c>
      <c r="FG241" s="11">
        <f t="shared" si="163"/>
        <v>0</v>
      </c>
      <c r="FH241" s="11">
        <f t="shared" si="163"/>
        <v>0</v>
      </c>
      <c r="FI241" s="11">
        <f t="shared" si="163"/>
        <v>0</v>
      </c>
      <c r="FJ241" s="11">
        <f t="shared" si="163"/>
        <v>0</v>
      </c>
      <c r="FK241" s="11">
        <f t="shared" si="163"/>
        <v>0</v>
      </c>
      <c r="FL241" s="11">
        <f t="shared" si="163"/>
        <v>0</v>
      </c>
      <c r="FM241" s="11">
        <f t="shared" si="163"/>
        <v>0</v>
      </c>
      <c r="FN241" s="11">
        <f t="shared" si="163"/>
        <v>0</v>
      </c>
      <c r="FO241" s="11">
        <f t="shared" si="163"/>
        <v>0</v>
      </c>
      <c r="FP241" s="11">
        <f t="shared" si="163"/>
        <v>0</v>
      </c>
      <c r="FQ241" s="11">
        <f t="shared" si="163"/>
        <v>0</v>
      </c>
      <c r="FR241" s="11">
        <f t="shared" si="163"/>
        <v>0</v>
      </c>
      <c r="FS241" s="11">
        <f t="shared" si="163"/>
        <v>0</v>
      </c>
      <c r="FT241" s="11">
        <f t="shared" ref="FT241:IA241" si="164">FT220</f>
        <v>0</v>
      </c>
      <c r="FU241" s="11">
        <f t="shared" si="164"/>
        <v>0</v>
      </c>
      <c r="FV241" s="11">
        <f t="shared" si="164"/>
        <v>0</v>
      </c>
      <c r="FW241" s="11">
        <f t="shared" si="164"/>
        <v>0</v>
      </c>
      <c r="FX241" s="11">
        <f t="shared" si="164"/>
        <v>0</v>
      </c>
      <c r="FY241" s="11">
        <f t="shared" si="164"/>
        <v>0</v>
      </c>
      <c r="FZ241" s="11">
        <f t="shared" si="164"/>
        <v>0</v>
      </c>
      <c r="GA241" s="11">
        <f t="shared" si="164"/>
        <v>0</v>
      </c>
      <c r="GB241" s="11">
        <f t="shared" si="164"/>
        <v>0</v>
      </c>
      <c r="GC241" s="11">
        <f t="shared" si="164"/>
        <v>0</v>
      </c>
      <c r="GD241" s="11">
        <f t="shared" si="164"/>
        <v>0</v>
      </c>
      <c r="GE241" s="11">
        <f t="shared" si="164"/>
        <v>0</v>
      </c>
      <c r="GF241" s="11">
        <f t="shared" si="164"/>
        <v>0</v>
      </c>
      <c r="GG241" s="11">
        <f t="shared" si="164"/>
        <v>0</v>
      </c>
      <c r="GH241" s="11">
        <f t="shared" si="164"/>
        <v>0</v>
      </c>
      <c r="GI241" s="11">
        <f t="shared" si="164"/>
        <v>0</v>
      </c>
      <c r="GJ241" s="11">
        <f t="shared" si="164"/>
        <v>0</v>
      </c>
      <c r="GK241" s="11">
        <f t="shared" si="164"/>
        <v>0</v>
      </c>
      <c r="GL241" s="11">
        <f t="shared" si="164"/>
        <v>0</v>
      </c>
      <c r="GM241" s="11">
        <f t="shared" si="164"/>
        <v>0</v>
      </c>
      <c r="GN241" s="11">
        <f t="shared" si="164"/>
        <v>0</v>
      </c>
      <c r="GO241" s="11">
        <f t="shared" si="164"/>
        <v>0</v>
      </c>
      <c r="GP241" s="11">
        <f t="shared" si="164"/>
        <v>0</v>
      </c>
      <c r="GQ241" s="11">
        <f t="shared" si="164"/>
        <v>0</v>
      </c>
      <c r="GR241" s="11">
        <f t="shared" si="164"/>
        <v>0</v>
      </c>
      <c r="GS241" s="11">
        <f t="shared" si="164"/>
        <v>0</v>
      </c>
      <c r="GT241" s="11">
        <f t="shared" si="164"/>
        <v>0</v>
      </c>
      <c r="GU241" s="11">
        <f t="shared" si="164"/>
        <v>0</v>
      </c>
      <c r="GV241" s="11">
        <f t="shared" si="164"/>
        <v>0</v>
      </c>
      <c r="GW241" s="11">
        <f t="shared" si="164"/>
        <v>0</v>
      </c>
      <c r="GX241" s="11">
        <f t="shared" si="164"/>
        <v>0</v>
      </c>
      <c r="GY241" s="11">
        <f t="shared" si="164"/>
        <v>0</v>
      </c>
      <c r="GZ241" s="11">
        <f t="shared" si="164"/>
        <v>0</v>
      </c>
      <c r="HA241" s="11">
        <f t="shared" si="164"/>
        <v>0</v>
      </c>
      <c r="HB241" s="11">
        <f t="shared" si="164"/>
        <v>0</v>
      </c>
      <c r="HC241" s="11">
        <f t="shared" si="164"/>
        <v>0</v>
      </c>
      <c r="HD241" s="11">
        <f t="shared" si="164"/>
        <v>0</v>
      </c>
      <c r="HE241" s="11">
        <f t="shared" si="164"/>
        <v>0</v>
      </c>
      <c r="HF241" s="11">
        <f t="shared" si="164"/>
        <v>0</v>
      </c>
      <c r="HG241" s="11">
        <f t="shared" si="164"/>
        <v>0</v>
      </c>
      <c r="HH241" s="11">
        <f t="shared" si="164"/>
        <v>0</v>
      </c>
      <c r="HI241" s="11">
        <f t="shared" si="164"/>
        <v>0</v>
      </c>
      <c r="HJ241" s="11">
        <f t="shared" si="164"/>
        <v>0</v>
      </c>
      <c r="HK241" s="11">
        <f t="shared" si="164"/>
        <v>0</v>
      </c>
      <c r="HL241" s="11">
        <f t="shared" si="164"/>
        <v>0</v>
      </c>
      <c r="HM241" s="11">
        <f t="shared" si="164"/>
        <v>0</v>
      </c>
      <c r="HN241" s="11">
        <f t="shared" si="164"/>
        <v>0</v>
      </c>
      <c r="HO241" s="11">
        <f t="shared" si="164"/>
        <v>0</v>
      </c>
      <c r="HP241" s="11">
        <f t="shared" si="164"/>
        <v>0</v>
      </c>
      <c r="HQ241" s="11">
        <f t="shared" si="164"/>
        <v>0</v>
      </c>
      <c r="HR241" s="11">
        <f t="shared" si="164"/>
        <v>0</v>
      </c>
      <c r="HS241" s="11">
        <f t="shared" si="164"/>
        <v>0</v>
      </c>
      <c r="HT241" s="11">
        <f t="shared" si="164"/>
        <v>0</v>
      </c>
      <c r="HU241" s="11">
        <f t="shared" si="164"/>
        <v>0</v>
      </c>
      <c r="HV241" s="11">
        <f t="shared" si="164"/>
        <v>0</v>
      </c>
      <c r="HW241" s="11">
        <f t="shared" si="164"/>
        <v>0</v>
      </c>
      <c r="HX241" s="11">
        <f t="shared" si="164"/>
        <v>0</v>
      </c>
      <c r="HY241" s="11">
        <f t="shared" si="164"/>
        <v>0</v>
      </c>
      <c r="HZ241" s="11">
        <f t="shared" si="164"/>
        <v>0</v>
      </c>
      <c r="IA241" s="11">
        <f t="shared" si="164"/>
        <v>0</v>
      </c>
    </row>
    <row r="242" spans="1:235" x14ac:dyDescent="0.2">
      <c r="B242" s="11" t="s">
        <v>129</v>
      </c>
      <c r="C242" s="11"/>
      <c r="D242" t="s">
        <v>129</v>
      </c>
      <c r="E242" s="11">
        <f t="shared" ref="E242:AJ242" si="165">E221</f>
        <v>14</v>
      </c>
      <c r="F242" s="11">
        <f t="shared" si="165"/>
        <v>0</v>
      </c>
      <c r="G242" s="11">
        <f t="shared" si="165"/>
        <v>56</v>
      </c>
      <c r="H242" s="11">
        <f t="shared" si="165"/>
        <v>6</v>
      </c>
      <c r="I242" s="11">
        <f t="shared" si="165"/>
        <v>12</v>
      </c>
      <c r="J242" s="11">
        <f t="shared" si="165"/>
        <v>10</v>
      </c>
      <c r="K242" s="11">
        <f t="shared" si="165"/>
        <v>15</v>
      </c>
      <c r="L242" s="11">
        <f t="shared" si="165"/>
        <v>27</v>
      </c>
      <c r="M242" s="11">
        <f t="shared" si="165"/>
        <v>19</v>
      </c>
      <c r="N242" s="11">
        <f t="shared" si="165"/>
        <v>53</v>
      </c>
      <c r="O242" s="11">
        <f t="shared" si="165"/>
        <v>78</v>
      </c>
      <c r="P242" s="11">
        <f t="shared" si="165"/>
        <v>45</v>
      </c>
      <c r="Q242" s="11">
        <f t="shared" si="165"/>
        <v>66</v>
      </c>
      <c r="R242" s="11">
        <f t="shared" si="165"/>
        <v>66</v>
      </c>
      <c r="S242" s="11">
        <f t="shared" si="165"/>
        <v>60</v>
      </c>
      <c r="T242" s="11">
        <f t="shared" si="165"/>
        <v>77</v>
      </c>
      <c r="U242" s="11">
        <f t="shared" si="165"/>
        <v>61</v>
      </c>
      <c r="V242" s="11">
        <f t="shared" si="165"/>
        <v>59</v>
      </c>
      <c r="W242" s="11">
        <f t="shared" si="165"/>
        <v>93</v>
      </c>
      <c r="X242" s="11">
        <f t="shared" si="165"/>
        <v>89</v>
      </c>
      <c r="Y242" s="11">
        <f t="shared" si="165"/>
        <v>137</v>
      </c>
      <c r="Z242" s="11">
        <f t="shared" si="165"/>
        <v>134</v>
      </c>
      <c r="AA242" s="11">
        <f t="shared" si="165"/>
        <v>92</v>
      </c>
      <c r="AB242" s="11">
        <f t="shared" si="165"/>
        <v>110</v>
      </c>
      <c r="AC242" s="11">
        <f t="shared" si="165"/>
        <v>125</v>
      </c>
      <c r="AD242" s="11">
        <f t="shared" si="165"/>
        <v>130</v>
      </c>
      <c r="AE242" s="11">
        <f t="shared" si="165"/>
        <v>142</v>
      </c>
      <c r="AF242" s="11">
        <f t="shared" si="165"/>
        <v>142</v>
      </c>
      <c r="AG242" s="11">
        <f t="shared" si="165"/>
        <v>140</v>
      </c>
      <c r="AH242" s="11">
        <f t="shared" si="165"/>
        <v>162</v>
      </c>
      <c r="AI242" s="11">
        <f t="shared" si="165"/>
        <v>152</v>
      </c>
      <c r="AJ242" s="11">
        <f t="shared" si="165"/>
        <v>117</v>
      </c>
      <c r="AK242" s="11">
        <f t="shared" ref="AK242:BO242" si="166">AK221</f>
        <v>117</v>
      </c>
      <c r="AL242" s="11">
        <f t="shared" si="166"/>
        <v>131</v>
      </c>
      <c r="AM242" s="11">
        <f t="shared" si="166"/>
        <v>130</v>
      </c>
      <c r="AN242" s="11">
        <f t="shared" si="166"/>
        <v>123</v>
      </c>
      <c r="AO242" s="11">
        <f t="shared" si="166"/>
        <v>102</v>
      </c>
      <c r="AP242" s="11">
        <f t="shared" si="166"/>
        <v>101</v>
      </c>
      <c r="AQ242" s="11">
        <f t="shared" si="166"/>
        <v>147</v>
      </c>
      <c r="AR242" s="11">
        <f t="shared" si="166"/>
        <v>120</v>
      </c>
      <c r="AS242" s="11">
        <f t="shared" si="166"/>
        <v>117</v>
      </c>
      <c r="AT242" s="11">
        <f t="shared" si="166"/>
        <v>96</v>
      </c>
      <c r="AU242" s="11">
        <f t="shared" si="166"/>
        <v>61</v>
      </c>
      <c r="AV242" s="11">
        <f t="shared" si="166"/>
        <v>93</v>
      </c>
      <c r="AW242" s="11">
        <f t="shared" si="166"/>
        <v>108</v>
      </c>
      <c r="AX242" s="11">
        <f t="shared" si="166"/>
        <v>104</v>
      </c>
      <c r="AY242" s="11">
        <f t="shared" si="166"/>
        <v>79</v>
      </c>
      <c r="AZ242" s="11">
        <f t="shared" si="166"/>
        <v>102</v>
      </c>
      <c r="BA242" s="11">
        <f t="shared" si="166"/>
        <v>135</v>
      </c>
      <c r="BB242" s="11">
        <f t="shared" si="166"/>
        <v>109</v>
      </c>
      <c r="BC242" s="11">
        <f t="shared" si="166"/>
        <v>147</v>
      </c>
      <c r="BD242" s="11">
        <f t="shared" si="166"/>
        <v>144</v>
      </c>
      <c r="BE242" s="11">
        <f t="shared" si="166"/>
        <v>138</v>
      </c>
      <c r="BF242" s="11">
        <f t="shared" si="166"/>
        <v>154</v>
      </c>
      <c r="BG242" s="11">
        <f t="shared" si="166"/>
        <v>57</v>
      </c>
      <c r="BH242" s="11">
        <f t="shared" si="166"/>
        <v>106</v>
      </c>
      <c r="BI242" s="11">
        <f t="shared" si="166"/>
        <v>97</v>
      </c>
      <c r="BJ242" s="11">
        <f t="shared" si="166"/>
        <v>83</v>
      </c>
      <c r="BK242" s="11">
        <f t="shared" si="166"/>
        <v>87</v>
      </c>
      <c r="BL242" s="11">
        <f t="shared" si="166"/>
        <v>118</v>
      </c>
      <c r="BM242" s="11">
        <f t="shared" si="166"/>
        <v>101</v>
      </c>
      <c r="BN242" s="11">
        <f t="shared" si="166"/>
        <v>136</v>
      </c>
      <c r="BO242" s="11">
        <f t="shared" si="166"/>
        <v>83</v>
      </c>
      <c r="BP242" s="11">
        <f t="shared" ref="BP242:BU242" si="167">BP221</f>
        <v>148</v>
      </c>
      <c r="BQ242" s="11">
        <f t="shared" si="167"/>
        <v>176</v>
      </c>
      <c r="BR242" s="11">
        <f t="shared" si="167"/>
        <v>174</v>
      </c>
      <c r="BS242" s="11">
        <f t="shared" si="167"/>
        <v>76</v>
      </c>
      <c r="BT242" s="11">
        <f t="shared" si="167"/>
        <v>102</v>
      </c>
      <c r="BU242" s="11">
        <f t="shared" si="167"/>
        <v>109</v>
      </c>
      <c r="BV242" s="11">
        <f t="shared" ref="BV242:BX242" si="168">BV221</f>
        <v>108</v>
      </c>
      <c r="BW242" s="11">
        <f t="shared" si="168"/>
        <v>99</v>
      </c>
      <c r="BX242" s="11">
        <f t="shared" si="168"/>
        <v>104</v>
      </c>
      <c r="BY242" s="11">
        <f t="shared" ref="BY242:CD242" si="169">BY221</f>
        <v>96</v>
      </c>
      <c r="BZ242" s="11">
        <f t="shared" si="169"/>
        <v>152</v>
      </c>
      <c r="CA242" s="11">
        <f t="shared" si="169"/>
        <v>146</v>
      </c>
      <c r="CB242" s="11">
        <f t="shared" si="169"/>
        <v>145</v>
      </c>
      <c r="CC242" s="11">
        <f t="shared" si="169"/>
        <v>145</v>
      </c>
      <c r="CD242" s="11">
        <f t="shared" si="169"/>
        <v>151</v>
      </c>
      <c r="CE242" s="11">
        <f t="shared" si="145"/>
        <v>115</v>
      </c>
      <c r="CF242" s="11">
        <f t="shared" ref="CF242:DG242" si="170">CF221</f>
        <v>129</v>
      </c>
      <c r="CG242" s="11">
        <f t="shared" si="170"/>
        <v>147</v>
      </c>
      <c r="CH242" s="11">
        <f t="shared" si="170"/>
        <v>96</v>
      </c>
      <c r="CI242" s="11">
        <f t="shared" si="170"/>
        <v>104</v>
      </c>
      <c r="CJ242" s="11">
        <f t="shared" si="170"/>
        <v>118</v>
      </c>
      <c r="CK242" s="11">
        <f t="shared" si="170"/>
        <v>173</v>
      </c>
      <c r="CL242" s="11">
        <f t="shared" si="170"/>
        <v>186</v>
      </c>
      <c r="CM242" s="11">
        <f t="shared" si="170"/>
        <v>204</v>
      </c>
      <c r="CN242" s="11">
        <f t="shared" si="170"/>
        <v>190</v>
      </c>
      <c r="CO242" s="11">
        <f t="shared" si="170"/>
        <v>164</v>
      </c>
      <c r="CP242" s="11">
        <f t="shared" si="170"/>
        <v>90</v>
      </c>
      <c r="CQ242" s="11">
        <f t="shared" si="170"/>
        <v>150</v>
      </c>
      <c r="CR242" s="11">
        <f t="shared" si="170"/>
        <v>153</v>
      </c>
      <c r="CS242" s="11">
        <f t="shared" si="170"/>
        <v>113</v>
      </c>
      <c r="CT242" s="11">
        <f t="shared" si="170"/>
        <v>125</v>
      </c>
      <c r="CU242" s="11">
        <f t="shared" si="170"/>
        <v>78</v>
      </c>
      <c r="CV242" s="11">
        <f t="shared" si="170"/>
        <v>139</v>
      </c>
      <c r="CW242" s="11">
        <f t="shared" si="170"/>
        <v>141</v>
      </c>
      <c r="CX242" s="11">
        <f t="shared" si="170"/>
        <v>183</v>
      </c>
      <c r="CY242" s="11">
        <f t="shared" si="170"/>
        <v>191</v>
      </c>
      <c r="CZ242" s="11">
        <f t="shared" si="170"/>
        <v>178</v>
      </c>
      <c r="DA242" s="11">
        <f t="shared" si="170"/>
        <v>136</v>
      </c>
      <c r="DB242" s="11">
        <f t="shared" si="170"/>
        <v>156</v>
      </c>
      <c r="DC242" s="11">
        <f t="shared" si="170"/>
        <v>0</v>
      </c>
      <c r="DD242" s="11">
        <f t="shared" si="170"/>
        <v>0</v>
      </c>
      <c r="DE242" s="11">
        <f t="shared" si="170"/>
        <v>0</v>
      </c>
      <c r="DF242" s="11">
        <f t="shared" si="170"/>
        <v>0</v>
      </c>
      <c r="DG242" s="11">
        <f t="shared" si="170"/>
        <v>0</v>
      </c>
      <c r="DH242" s="11">
        <f t="shared" ref="DH242:FS242" si="171">DH221</f>
        <v>0</v>
      </c>
      <c r="DI242" s="11">
        <f t="shared" si="171"/>
        <v>0</v>
      </c>
      <c r="DJ242" s="11">
        <f t="shared" si="171"/>
        <v>0</v>
      </c>
      <c r="DK242" s="11">
        <f t="shared" si="171"/>
        <v>0</v>
      </c>
      <c r="DL242" s="11">
        <f t="shared" si="171"/>
        <v>0</v>
      </c>
      <c r="DM242" s="11">
        <f t="shared" si="171"/>
        <v>0</v>
      </c>
      <c r="DN242" s="11">
        <f t="shared" si="171"/>
        <v>0</v>
      </c>
      <c r="DO242" s="11">
        <f t="shared" si="171"/>
        <v>0</v>
      </c>
      <c r="DP242" s="11">
        <f t="shared" si="171"/>
        <v>0</v>
      </c>
      <c r="DQ242" s="11">
        <f t="shared" si="171"/>
        <v>0</v>
      </c>
      <c r="DR242" s="11">
        <f t="shared" si="171"/>
        <v>0</v>
      </c>
      <c r="DS242" s="11">
        <f t="shared" si="171"/>
        <v>0</v>
      </c>
      <c r="DT242" s="11">
        <f t="shared" si="171"/>
        <v>0</v>
      </c>
      <c r="DU242" s="11">
        <f t="shared" si="171"/>
        <v>0</v>
      </c>
      <c r="DV242" s="11">
        <f t="shared" si="171"/>
        <v>0</v>
      </c>
      <c r="DW242" s="11">
        <f t="shared" si="171"/>
        <v>0</v>
      </c>
      <c r="DX242" s="11">
        <f t="shared" si="171"/>
        <v>0</v>
      </c>
      <c r="DY242" s="11">
        <f t="shared" si="171"/>
        <v>0</v>
      </c>
      <c r="DZ242" s="11">
        <f t="shared" si="171"/>
        <v>0</v>
      </c>
      <c r="EA242" s="11">
        <f t="shared" si="171"/>
        <v>0</v>
      </c>
      <c r="EB242" s="11">
        <f t="shared" si="171"/>
        <v>0</v>
      </c>
      <c r="EC242" s="11">
        <f t="shared" si="171"/>
        <v>0</v>
      </c>
      <c r="ED242" s="11">
        <f t="shared" si="171"/>
        <v>0</v>
      </c>
      <c r="EE242" s="11">
        <f t="shared" si="171"/>
        <v>0</v>
      </c>
      <c r="EF242" s="11">
        <f t="shared" si="171"/>
        <v>0</v>
      </c>
      <c r="EG242" s="11">
        <f t="shared" si="171"/>
        <v>0</v>
      </c>
      <c r="EH242" s="11">
        <f t="shared" si="171"/>
        <v>0</v>
      </c>
      <c r="EI242" s="11">
        <f t="shared" si="171"/>
        <v>0</v>
      </c>
      <c r="EJ242" s="11">
        <f t="shared" si="171"/>
        <v>0</v>
      </c>
      <c r="EK242" s="11">
        <f t="shared" si="171"/>
        <v>0</v>
      </c>
      <c r="EL242" s="11">
        <f t="shared" si="171"/>
        <v>0</v>
      </c>
      <c r="EM242" s="11">
        <f t="shared" si="171"/>
        <v>0</v>
      </c>
      <c r="EN242" s="11">
        <f t="shared" si="171"/>
        <v>0</v>
      </c>
      <c r="EO242" s="11">
        <f t="shared" si="171"/>
        <v>0</v>
      </c>
      <c r="EP242" s="11">
        <f t="shared" si="171"/>
        <v>0</v>
      </c>
      <c r="EQ242" s="11">
        <f t="shared" si="171"/>
        <v>0</v>
      </c>
      <c r="ER242" s="11">
        <f t="shared" si="171"/>
        <v>0</v>
      </c>
      <c r="ES242" s="11">
        <f t="shared" si="171"/>
        <v>0</v>
      </c>
      <c r="ET242" s="11">
        <f t="shared" si="171"/>
        <v>0</v>
      </c>
      <c r="EU242" s="11">
        <f t="shared" si="171"/>
        <v>0</v>
      </c>
      <c r="EV242" s="11">
        <f t="shared" si="171"/>
        <v>0</v>
      </c>
      <c r="EW242" s="11">
        <f t="shared" si="171"/>
        <v>0</v>
      </c>
      <c r="EX242" s="11">
        <f t="shared" si="171"/>
        <v>0</v>
      </c>
      <c r="EY242" s="11">
        <f t="shared" si="171"/>
        <v>0</v>
      </c>
      <c r="EZ242" s="11">
        <f t="shared" si="171"/>
        <v>0</v>
      </c>
      <c r="FA242" s="11">
        <f t="shared" si="171"/>
        <v>0</v>
      </c>
      <c r="FB242" s="11">
        <f t="shared" si="171"/>
        <v>0</v>
      </c>
      <c r="FC242" s="11">
        <f t="shared" si="171"/>
        <v>0</v>
      </c>
      <c r="FD242" s="11">
        <f t="shared" si="171"/>
        <v>0</v>
      </c>
      <c r="FE242" s="11">
        <f t="shared" si="171"/>
        <v>0</v>
      </c>
      <c r="FF242" s="11">
        <f t="shared" si="171"/>
        <v>0</v>
      </c>
      <c r="FG242" s="11">
        <f t="shared" si="171"/>
        <v>0</v>
      </c>
      <c r="FH242" s="11">
        <f t="shared" si="171"/>
        <v>0</v>
      </c>
      <c r="FI242" s="11">
        <f t="shared" si="171"/>
        <v>0</v>
      </c>
      <c r="FJ242" s="11">
        <f t="shared" si="171"/>
        <v>0</v>
      </c>
      <c r="FK242" s="11">
        <f t="shared" si="171"/>
        <v>0</v>
      </c>
      <c r="FL242" s="11">
        <f t="shared" si="171"/>
        <v>0</v>
      </c>
      <c r="FM242" s="11">
        <f t="shared" si="171"/>
        <v>0</v>
      </c>
      <c r="FN242" s="11">
        <f t="shared" si="171"/>
        <v>0</v>
      </c>
      <c r="FO242" s="11">
        <f t="shared" si="171"/>
        <v>0</v>
      </c>
      <c r="FP242" s="11">
        <f t="shared" si="171"/>
        <v>0</v>
      </c>
      <c r="FQ242" s="11">
        <f t="shared" si="171"/>
        <v>0</v>
      </c>
      <c r="FR242" s="11">
        <f t="shared" si="171"/>
        <v>0</v>
      </c>
      <c r="FS242" s="11">
        <f t="shared" si="171"/>
        <v>0</v>
      </c>
      <c r="FT242" s="11">
        <f t="shared" ref="FT242:IA242" si="172">FT221</f>
        <v>0</v>
      </c>
      <c r="FU242" s="11">
        <f t="shared" si="172"/>
        <v>0</v>
      </c>
      <c r="FV242" s="11">
        <f t="shared" si="172"/>
        <v>0</v>
      </c>
      <c r="FW242" s="11">
        <f t="shared" si="172"/>
        <v>0</v>
      </c>
      <c r="FX242" s="11">
        <f t="shared" si="172"/>
        <v>0</v>
      </c>
      <c r="FY242" s="11">
        <f t="shared" si="172"/>
        <v>0</v>
      </c>
      <c r="FZ242" s="11">
        <f t="shared" si="172"/>
        <v>0</v>
      </c>
      <c r="GA242" s="11">
        <f t="shared" si="172"/>
        <v>0</v>
      </c>
      <c r="GB242" s="11">
        <f t="shared" si="172"/>
        <v>0</v>
      </c>
      <c r="GC242" s="11">
        <f t="shared" si="172"/>
        <v>0</v>
      </c>
      <c r="GD242" s="11">
        <f t="shared" si="172"/>
        <v>0</v>
      </c>
      <c r="GE242" s="11">
        <f t="shared" si="172"/>
        <v>0</v>
      </c>
      <c r="GF242" s="11">
        <f t="shared" si="172"/>
        <v>0</v>
      </c>
      <c r="GG242" s="11">
        <f t="shared" si="172"/>
        <v>0</v>
      </c>
      <c r="GH242" s="11">
        <f t="shared" si="172"/>
        <v>0</v>
      </c>
      <c r="GI242" s="11">
        <f t="shared" si="172"/>
        <v>0</v>
      </c>
      <c r="GJ242" s="11">
        <f t="shared" si="172"/>
        <v>0</v>
      </c>
      <c r="GK242" s="11">
        <f t="shared" si="172"/>
        <v>0</v>
      </c>
      <c r="GL242" s="11">
        <f t="shared" si="172"/>
        <v>0</v>
      </c>
      <c r="GM242" s="11">
        <f t="shared" si="172"/>
        <v>0</v>
      </c>
      <c r="GN242" s="11">
        <f t="shared" si="172"/>
        <v>0</v>
      </c>
      <c r="GO242" s="11">
        <f t="shared" si="172"/>
        <v>0</v>
      </c>
      <c r="GP242" s="11">
        <f t="shared" si="172"/>
        <v>0</v>
      </c>
      <c r="GQ242" s="11">
        <f t="shared" si="172"/>
        <v>0</v>
      </c>
      <c r="GR242" s="11">
        <f t="shared" si="172"/>
        <v>0</v>
      </c>
      <c r="GS242" s="11">
        <f t="shared" si="172"/>
        <v>0</v>
      </c>
      <c r="GT242" s="11">
        <f t="shared" si="172"/>
        <v>0</v>
      </c>
      <c r="GU242" s="11">
        <f t="shared" si="172"/>
        <v>0</v>
      </c>
      <c r="GV242" s="11">
        <f t="shared" si="172"/>
        <v>0</v>
      </c>
      <c r="GW242" s="11">
        <f t="shared" si="172"/>
        <v>0</v>
      </c>
      <c r="GX242" s="11">
        <f t="shared" si="172"/>
        <v>0</v>
      </c>
      <c r="GY242" s="11">
        <f t="shared" si="172"/>
        <v>0</v>
      </c>
      <c r="GZ242" s="11">
        <f t="shared" si="172"/>
        <v>0</v>
      </c>
      <c r="HA242" s="11">
        <f t="shared" si="172"/>
        <v>0</v>
      </c>
      <c r="HB242" s="11">
        <f t="shared" si="172"/>
        <v>0</v>
      </c>
      <c r="HC242" s="11">
        <f t="shared" si="172"/>
        <v>0</v>
      </c>
      <c r="HD242" s="11">
        <f t="shared" si="172"/>
        <v>0</v>
      </c>
      <c r="HE242" s="11">
        <f t="shared" si="172"/>
        <v>0</v>
      </c>
      <c r="HF242" s="11">
        <f t="shared" si="172"/>
        <v>0</v>
      </c>
      <c r="HG242" s="11">
        <f t="shared" si="172"/>
        <v>0</v>
      </c>
      <c r="HH242" s="11">
        <f t="shared" si="172"/>
        <v>0</v>
      </c>
      <c r="HI242" s="11">
        <f t="shared" si="172"/>
        <v>0</v>
      </c>
      <c r="HJ242" s="11">
        <f t="shared" si="172"/>
        <v>0</v>
      </c>
      <c r="HK242" s="11">
        <f t="shared" si="172"/>
        <v>0</v>
      </c>
      <c r="HL242" s="11">
        <f t="shared" si="172"/>
        <v>0</v>
      </c>
      <c r="HM242" s="11">
        <f t="shared" si="172"/>
        <v>0</v>
      </c>
      <c r="HN242" s="11">
        <f t="shared" si="172"/>
        <v>0</v>
      </c>
      <c r="HO242" s="11">
        <f t="shared" si="172"/>
        <v>0</v>
      </c>
      <c r="HP242" s="11">
        <f t="shared" si="172"/>
        <v>0</v>
      </c>
      <c r="HQ242" s="11">
        <f t="shared" si="172"/>
        <v>0</v>
      </c>
      <c r="HR242" s="11">
        <f t="shared" si="172"/>
        <v>0</v>
      </c>
      <c r="HS242" s="11">
        <f t="shared" si="172"/>
        <v>0</v>
      </c>
      <c r="HT242" s="11">
        <f t="shared" si="172"/>
        <v>0</v>
      </c>
      <c r="HU242" s="11">
        <f t="shared" si="172"/>
        <v>0</v>
      </c>
      <c r="HV242" s="11">
        <f t="shared" si="172"/>
        <v>0</v>
      </c>
      <c r="HW242" s="11">
        <f t="shared" si="172"/>
        <v>0</v>
      </c>
      <c r="HX242" s="11">
        <f t="shared" si="172"/>
        <v>0</v>
      </c>
      <c r="HY242" s="11">
        <f t="shared" si="172"/>
        <v>0</v>
      </c>
      <c r="HZ242" s="11">
        <f t="shared" si="172"/>
        <v>0</v>
      </c>
      <c r="IA242" s="11">
        <f t="shared" si="172"/>
        <v>0</v>
      </c>
    </row>
    <row r="243" spans="1:235" x14ac:dyDescent="0.2">
      <c r="B243" s="11" t="s">
        <v>130</v>
      </c>
      <c r="C243" s="11"/>
      <c r="D243" t="s">
        <v>130</v>
      </c>
      <c r="E243" s="11">
        <f t="shared" ref="E243:AJ243" si="173">E222</f>
        <v>0</v>
      </c>
      <c r="F243" s="11">
        <f t="shared" si="173"/>
        <v>1</v>
      </c>
      <c r="G243" s="11">
        <f t="shared" si="173"/>
        <v>3</v>
      </c>
      <c r="H243" s="11">
        <f t="shared" si="173"/>
        <v>0</v>
      </c>
      <c r="I243" s="11">
        <f t="shared" si="173"/>
        <v>1</v>
      </c>
      <c r="J243" s="11">
        <f t="shared" si="173"/>
        <v>6</v>
      </c>
      <c r="K243" s="11">
        <f t="shared" si="173"/>
        <v>8</v>
      </c>
      <c r="L243" s="11">
        <f t="shared" si="173"/>
        <v>13</v>
      </c>
      <c r="M243" s="11">
        <f t="shared" si="173"/>
        <v>48</v>
      </c>
      <c r="N243" s="11">
        <f t="shared" si="173"/>
        <v>92</v>
      </c>
      <c r="O243" s="11">
        <f t="shared" si="173"/>
        <v>70</v>
      </c>
      <c r="P243" s="11">
        <f t="shared" si="173"/>
        <v>65</v>
      </c>
      <c r="Q243" s="11">
        <f t="shared" si="173"/>
        <v>73</v>
      </c>
      <c r="R243" s="11">
        <f t="shared" si="173"/>
        <v>81</v>
      </c>
      <c r="S243" s="11">
        <f t="shared" si="173"/>
        <v>139</v>
      </c>
      <c r="T243" s="11">
        <f t="shared" si="173"/>
        <v>105</v>
      </c>
      <c r="U243" s="11">
        <f t="shared" si="173"/>
        <v>101</v>
      </c>
      <c r="V243" s="11">
        <f t="shared" si="173"/>
        <v>94</v>
      </c>
      <c r="W243" s="11">
        <f t="shared" si="173"/>
        <v>64</v>
      </c>
      <c r="X243" s="11">
        <f t="shared" si="173"/>
        <v>115</v>
      </c>
      <c r="Y243" s="11">
        <f t="shared" si="173"/>
        <v>93</v>
      </c>
      <c r="Z243" s="11">
        <f t="shared" si="173"/>
        <v>103</v>
      </c>
      <c r="AA243" s="11">
        <f t="shared" si="173"/>
        <v>149</v>
      </c>
      <c r="AB243" s="11">
        <f t="shared" si="173"/>
        <v>141</v>
      </c>
      <c r="AC243" s="11">
        <f t="shared" si="173"/>
        <v>115</v>
      </c>
      <c r="AD243" s="11">
        <f t="shared" si="173"/>
        <v>82</v>
      </c>
      <c r="AE243" s="11">
        <f t="shared" si="173"/>
        <v>99</v>
      </c>
      <c r="AF243" s="11">
        <f t="shared" si="173"/>
        <v>95</v>
      </c>
      <c r="AG243" s="11">
        <f t="shared" si="173"/>
        <v>112</v>
      </c>
      <c r="AH243" s="11">
        <f t="shared" si="173"/>
        <v>100</v>
      </c>
      <c r="AI243" s="11">
        <f t="shared" si="173"/>
        <v>93</v>
      </c>
      <c r="AJ243" s="11">
        <f t="shared" si="173"/>
        <v>101</v>
      </c>
      <c r="AK243" s="11">
        <f t="shared" ref="AK243:BO243" si="174">AK222</f>
        <v>76</v>
      </c>
      <c r="AL243" s="11">
        <f t="shared" si="174"/>
        <v>74</v>
      </c>
      <c r="AM243" s="11">
        <f t="shared" si="174"/>
        <v>152</v>
      </c>
      <c r="AN243" s="11">
        <f t="shared" si="174"/>
        <v>104</v>
      </c>
      <c r="AO243" s="11">
        <f t="shared" si="174"/>
        <v>123</v>
      </c>
      <c r="AP243" s="11">
        <f t="shared" si="174"/>
        <v>65</v>
      </c>
      <c r="AQ243" s="11">
        <f t="shared" si="174"/>
        <v>132</v>
      </c>
      <c r="AR243" s="11">
        <f t="shared" si="174"/>
        <v>91</v>
      </c>
      <c r="AS243" s="11">
        <f t="shared" si="174"/>
        <v>128</v>
      </c>
      <c r="AT243" s="11">
        <f t="shared" si="174"/>
        <v>62</v>
      </c>
      <c r="AU243" s="11">
        <f t="shared" si="174"/>
        <v>65</v>
      </c>
      <c r="AV243" s="11">
        <f t="shared" si="174"/>
        <v>59</v>
      </c>
      <c r="AW243" s="11">
        <f t="shared" si="174"/>
        <v>95</v>
      </c>
      <c r="AX243" s="11">
        <f t="shared" si="174"/>
        <v>121</v>
      </c>
      <c r="AY243" s="11">
        <f t="shared" si="174"/>
        <v>122</v>
      </c>
      <c r="AZ243" s="11">
        <f t="shared" si="174"/>
        <v>90</v>
      </c>
      <c r="BA243" s="11">
        <f t="shared" si="174"/>
        <v>112</v>
      </c>
      <c r="BB243" s="11">
        <f t="shared" si="174"/>
        <v>115</v>
      </c>
      <c r="BC243" s="11">
        <f t="shared" si="174"/>
        <v>116</v>
      </c>
      <c r="BD243" s="11">
        <f t="shared" si="174"/>
        <v>119</v>
      </c>
      <c r="BE243" s="11">
        <f t="shared" si="174"/>
        <v>124</v>
      </c>
      <c r="BF243" s="11">
        <f t="shared" si="174"/>
        <v>121</v>
      </c>
      <c r="BG243" s="11">
        <f t="shared" si="174"/>
        <v>92</v>
      </c>
      <c r="BH243" s="11">
        <f t="shared" si="174"/>
        <v>128</v>
      </c>
      <c r="BI243" s="11">
        <f t="shared" si="174"/>
        <v>131</v>
      </c>
      <c r="BJ243" s="11">
        <f t="shared" si="174"/>
        <v>118</v>
      </c>
      <c r="BK243" s="11">
        <f t="shared" si="174"/>
        <v>116</v>
      </c>
      <c r="BL243" s="11">
        <f t="shared" si="174"/>
        <v>120</v>
      </c>
      <c r="BM243" s="11">
        <f t="shared" si="174"/>
        <v>98</v>
      </c>
      <c r="BN243" s="11">
        <f t="shared" si="174"/>
        <v>198</v>
      </c>
      <c r="BO243" s="11">
        <f t="shared" si="174"/>
        <v>137</v>
      </c>
      <c r="BP243" s="11">
        <f t="shared" ref="BP243:BU243" si="175">BP222</f>
        <v>174</v>
      </c>
      <c r="BQ243" s="11">
        <f t="shared" si="175"/>
        <v>162</v>
      </c>
      <c r="BR243" s="11">
        <f t="shared" si="175"/>
        <v>142</v>
      </c>
      <c r="BS243" s="11">
        <f t="shared" si="175"/>
        <v>111</v>
      </c>
      <c r="BT243" s="11">
        <f t="shared" si="175"/>
        <v>102</v>
      </c>
      <c r="BU243" s="11">
        <f t="shared" si="175"/>
        <v>107</v>
      </c>
      <c r="BV243" s="11">
        <f t="shared" ref="BV243:BX243" si="176">BV222</f>
        <v>100</v>
      </c>
      <c r="BW243" s="11">
        <f t="shared" si="176"/>
        <v>92</v>
      </c>
      <c r="BX243" s="11">
        <f t="shared" si="176"/>
        <v>113</v>
      </c>
      <c r="BY243" s="11">
        <f t="shared" ref="BY243:CD243" si="177">BY222</f>
        <v>137</v>
      </c>
      <c r="BZ243" s="11">
        <f t="shared" si="177"/>
        <v>174</v>
      </c>
      <c r="CA243" s="11">
        <f t="shared" si="177"/>
        <v>204</v>
      </c>
      <c r="CB243" s="11">
        <f t="shared" si="177"/>
        <v>130</v>
      </c>
      <c r="CC243" s="11">
        <f t="shared" si="177"/>
        <v>139</v>
      </c>
      <c r="CD243" s="11">
        <f t="shared" si="177"/>
        <v>161</v>
      </c>
      <c r="CE243" s="11">
        <f t="shared" si="145"/>
        <v>132</v>
      </c>
      <c r="CF243" s="11">
        <f t="shared" ref="CF243:DG243" si="178">CF222</f>
        <v>149</v>
      </c>
      <c r="CG243" s="11">
        <f t="shared" si="178"/>
        <v>103</v>
      </c>
      <c r="CH243" s="11">
        <f t="shared" si="178"/>
        <v>106</v>
      </c>
      <c r="CI243" s="11">
        <f t="shared" si="178"/>
        <v>118</v>
      </c>
      <c r="CJ243" s="11">
        <f t="shared" si="178"/>
        <v>145</v>
      </c>
      <c r="CK243" s="11">
        <f t="shared" si="178"/>
        <v>174</v>
      </c>
      <c r="CL243" s="11">
        <f t="shared" si="178"/>
        <v>172</v>
      </c>
      <c r="CM243" s="11">
        <f t="shared" si="178"/>
        <v>193</v>
      </c>
      <c r="CN243" s="11">
        <f t="shared" si="178"/>
        <v>224</v>
      </c>
      <c r="CO243" s="11">
        <f t="shared" si="178"/>
        <v>150</v>
      </c>
      <c r="CP243" s="11">
        <f t="shared" si="178"/>
        <v>158</v>
      </c>
      <c r="CQ243" s="11">
        <f t="shared" si="178"/>
        <v>139</v>
      </c>
      <c r="CR243" s="11">
        <f t="shared" si="178"/>
        <v>127</v>
      </c>
      <c r="CS243" s="11">
        <f t="shared" si="178"/>
        <v>125</v>
      </c>
      <c r="CT243" s="11">
        <f t="shared" si="178"/>
        <v>128</v>
      </c>
      <c r="CU243" s="11">
        <f t="shared" si="178"/>
        <v>119</v>
      </c>
      <c r="CV243" s="11">
        <f t="shared" si="178"/>
        <v>151</v>
      </c>
      <c r="CW243" s="11">
        <f t="shared" si="178"/>
        <v>186</v>
      </c>
      <c r="CX243" s="11">
        <f t="shared" si="178"/>
        <v>159</v>
      </c>
      <c r="CY243" s="11">
        <f t="shared" si="178"/>
        <v>195</v>
      </c>
      <c r="CZ243" s="11">
        <f t="shared" si="178"/>
        <v>170</v>
      </c>
      <c r="DA243" s="11">
        <f t="shared" si="178"/>
        <v>97</v>
      </c>
      <c r="DB243" s="11">
        <f t="shared" si="178"/>
        <v>116</v>
      </c>
      <c r="DC243" s="11">
        <f t="shared" si="178"/>
        <v>0</v>
      </c>
      <c r="DD243" s="11">
        <f t="shared" si="178"/>
        <v>0</v>
      </c>
      <c r="DE243" s="11">
        <f t="shared" si="178"/>
        <v>0</v>
      </c>
      <c r="DF243" s="11">
        <f t="shared" si="178"/>
        <v>0</v>
      </c>
      <c r="DG243" s="11">
        <f t="shared" si="178"/>
        <v>0</v>
      </c>
      <c r="DH243" s="11">
        <f t="shared" ref="DH243:FS243" si="179">DH222</f>
        <v>0</v>
      </c>
      <c r="DI243" s="11">
        <f t="shared" si="179"/>
        <v>0</v>
      </c>
      <c r="DJ243" s="11">
        <f t="shared" si="179"/>
        <v>0</v>
      </c>
      <c r="DK243" s="11">
        <f t="shared" si="179"/>
        <v>0</v>
      </c>
      <c r="DL243" s="11">
        <f t="shared" si="179"/>
        <v>0</v>
      </c>
      <c r="DM243" s="11">
        <f t="shared" si="179"/>
        <v>0</v>
      </c>
      <c r="DN243" s="11">
        <f t="shared" si="179"/>
        <v>0</v>
      </c>
      <c r="DO243" s="11">
        <f t="shared" si="179"/>
        <v>0</v>
      </c>
      <c r="DP243" s="11">
        <f t="shared" si="179"/>
        <v>0</v>
      </c>
      <c r="DQ243" s="11">
        <f t="shared" si="179"/>
        <v>0</v>
      </c>
      <c r="DR243" s="11">
        <f t="shared" si="179"/>
        <v>0</v>
      </c>
      <c r="DS243" s="11">
        <f t="shared" si="179"/>
        <v>0</v>
      </c>
      <c r="DT243" s="11">
        <f t="shared" si="179"/>
        <v>0</v>
      </c>
      <c r="DU243" s="11">
        <f t="shared" si="179"/>
        <v>0</v>
      </c>
      <c r="DV243" s="11">
        <f t="shared" si="179"/>
        <v>0</v>
      </c>
      <c r="DW243" s="11">
        <f t="shared" si="179"/>
        <v>0</v>
      </c>
      <c r="DX243" s="11">
        <f t="shared" si="179"/>
        <v>0</v>
      </c>
      <c r="DY243" s="11">
        <f t="shared" si="179"/>
        <v>0</v>
      </c>
      <c r="DZ243" s="11">
        <f t="shared" si="179"/>
        <v>0</v>
      </c>
      <c r="EA243" s="11">
        <f t="shared" si="179"/>
        <v>0</v>
      </c>
      <c r="EB243" s="11">
        <f t="shared" si="179"/>
        <v>0</v>
      </c>
      <c r="EC243" s="11">
        <f t="shared" si="179"/>
        <v>0</v>
      </c>
      <c r="ED243" s="11">
        <f t="shared" si="179"/>
        <v>0</v>
      </c>
      <c r="EE243" s="11">
        <f t="shared" si="179"/>
        <v>0</v>
      </c>
      <c r="EF243" s="11">
        <f t="shared" si="179"/>
        <v>0</v>
      </c>
      <c r="EG243" s="11">
        <f t="shared" si="179"/>
        <v>0</v>
      </c>
      <c r="EH243" s="11">
        <f t="shared" si="179"/>
        <v>0</v>
      </c>
      <c r="EI243" s="11">
        <f t="shared" si="179"/>
        <v>0</v>
      </c>
      <c r="EJ243" s="11">
        <f t="shared" si="179"/>
        <v>0</v>
      </c>
      <c r="EK243" s="11">
        <f t="shared" si="179"/>
        <v>0</v>
      </c>
      <c r="EL243" s="11">
        <f t="shared" si="179"/>
        <v>0</v>
      </c>
      <c r="EM243" s="11">
        <f t="shared" si="179"/>
        <v>0</v>
      </c>
      <c r="EN243" s="11">
        <f t="shared" si="179"/>
        <v>0</v>
      </c>
      <c r="EO243" s="11">
        <f t="shared" si="179"/>
        <v>0</v>
      </c>
      <c r="EP243" s="11">
        <f t="shared" si="179"/>
        <v>0</v>
      </c>
      <c r="EQ243" s="11">
        <f t="shared" si="179"/>
        <v>0</v>
      </c>
      <c r="ER243" s="11">
        <f t="shared" si="179"/>
        <v>0</v>
      </c>
      <c r="ES243" s="11">
        <f t="shared" si="179"/>
        <v>0</v>
      </c>
      <c r="ET243" s="11">
        <f t="shared" si="179"/>
        <v>0</v>
      </c>
      <c r="EU243" s="11">
        <f t="shared" si="179"/>
        <v>0</v>
      </c>
      <c r="EV243" s="11">
        <f t="shared" si="179"/>
        <v>0</v>
      </c>
      <c r="EW243" s="11">
        <f t="shared" si="179"/>
        <v>0</v>
      </c>
      <c r="EX243" s="11">
        <f t="shared" si="179"/>
        <v>0</v>
      </c>
      <c r="EY243" s="11">
        <f t="shared" si="179"/>
        <v>0</v>
      </c>
      <c r="EZ243" s="11">
        <f t="shared" si="179"/>
        <v>0</v>
      </c>
      <c r="FA243" s="11">
        <f t="shared" si="179"/>
        <v>0</v>
      </c>
      <c r="FB243" s="11">
        <f t="shared" si="179"/>
        <v>0</v>
      </c>
      <c r="FC243" s="11">
        <f t="shared" si="179"/>
        <v>0</v>
      </c>
      <c r="FD243" s="11">
        <f t="shared" si="179"/>
        <v>0</v>
      </c>
      <c r="FE243" s="11">
        <f t="shared" si="179"/>
        <v>0</v>
      </c>
      <c r="FF243" s="11">
        <f t="shared" si="179"/>
        <v>0</v>
      </c>
      <c r="FG243" s="11">
        <f t="shared" si="179"/>
        <v>0</v>
      </c>
      <c r="FH243" s="11">
        <f t="shared" si="179"/>
        <v>0</v>
      </c>
      <c r="FI243" s="11">
        <f t="shared" si="179"/>
        <v>0</v>
      </c>
      <c r="FJ243" s="11">
        <f t="shared" si="179"/>
        <v>0</v>
      </c>
      <c r="FK243" s="11">
        <f t="shared" si="179"/>
        <v>0</v>
      </c>
      <c r="FL243" s="11">
        <f t="shared" si="179"/>
        <v>0</v>
      </c>
      <c r="FM243" s="11">
        <f t="shared" si="179"/>
        <v>0</v>
      </c>
      <c r="FN243" s="11">
        <f t="shared" si="179"/>
        <v>0</v>
      </c>
      <c r="FO243" s="11">
        <f t="shared" si="179"/>
        <v>0</v>
      </c>
      <c r="FP243" s="11">
        <f t="shared" si="179"/>
        <v>0</v>
      </c>
      <c r="FQ243" s="11">
        <f t="shared" si="179"/>
        <v>0</v>
      </c>
      <c r="FR243" s="11">
        <f t="shared" si="179"/>
        <v>0</v>
      </c>
      <c r="FS243" s="11">
        <f t="shared" si="179"/>
        <v>0</v>
      </c>
      <c r="FT243" s="11">
        <f t="shared" ref="FT243:IA243" si="180">FT222</f>
        <v>0</v>
      </c>
      <c r="FU243" s="11">
        <f t="shared" si="180"/>
        <v>0</v>
      </c>
      <c r="FV243" s="11">
        <f t="shared" si="180"/>
        <v>0</v>
      </c>
      <c r="FW243" s="11">
        <f t="shared" si="180"/>
        <v>0</v>
      </c>
      <c r="FX243" s="11">
        <f t="shared" si="180"/>
        <v>0</v>
      </c>
      <c r="FY243" s="11">
        <f t="shared" si="180"/>
        <v>0</v>
      </c>
      <c r="FZ243" s="11">
        <f t="shared" si="180"/>
        <v>0</v>
      </c>
      <c r="GA243" s="11">
        <f t="shared" si="180"/>
        <v>0</v>
      </c>
      <c r="GB243" s="11">
        <f t="shared" si="180"/>
        <v>0</v>
      </c>
      <c r="GC243" s="11">
        <f t="shared" si="180"/>
        <v>0</v>
      </c>
      <c r="GD243" s="11">
        <f t="shared" si="180"/>
        <v>0</v>
      </c>
      <c r="GE243" s="11">
        <f t="shared" si="180"/>
        <v>0</v>
      </c>
      <c r="GF243" s="11">
        <f t="shared" si="180"/>
        <v>0</v>
      </c>
      <c r="GG243" s="11">
        <f t="shared" si="180"/>
        <v>0</v>
      </c>
      <c r="GH243" s="11">
        <f t="shared" si="180"/>
        <v>0</v>
      </c>
      <c r="GI243" s="11">
        <f t="shared" si="180"/>
        <v>0</v>
      </c>
      <c r="GJ243" s="11">
        <f t="shared" si="180"/>
        <v>0</v>
      </c>
      <c r="GK243" s="11">
        <f t="shared" si="180"/>
        <v>0</v>
      </c>
      <c r="GL243" s="11">
        <f t="shared" si="180"/>
        <v>0</v>
      </c>
      <c r="GM243" s="11">
        <f t="shared" si="180"/>
        <v>0</v>
      </c>
      <c r="GN243" s="11">
        <f t="shared" si="180"/>
        <v>0</v>
      </c>
      <c r="GO243" s="11">
        <f t="shared" si="180"/>
        <v>0</v>
      </c>
      <c r="GP243" s="11">
        <f t="shared" si="180"/>
        <v>0</v>
      </c>
      <c r="GQ243" s="11">
        <f t="shared" si="180"/>
        <v>0</v>
      </c>
      <c r="GR243" s="11">
        <f t="shared" si="180"/>
        <v>0</v>
      </c>
      <c r="GS243" s="11">
        <f t="shared" si="180"/>
        <v>0</v>
      </c>
      <c r="GT243" s="11">
        <f t="shared" si="180"/>
        <v>0</v>
      </c>
      <c r="GU243" s="11">
        <f t="shared" si="180"/>
        <v>0</v>
      </c>
      <c r="GV243" s="11">
        <f t="shared" si="180"/>
        <v>0</v>
      </c>
      <c r="GW243" s="11">
        <f t="shared" si="180"/>
        <v>0</v>
      </c>
      <c r="GX243" s="11">
        <f t="shared" si="180"/>
        <v>0</v>
      </c>
      <c r="GY243" s="11">
        <f t="shared" si="180"/>
        <v>0</v>
      </c>
      <c r="GZ243" s="11">
        <f t="shared" si="180"/>
        <v>0</v>
      </c>
      <c r="HA243" s="11">
        <f t="shared" si="180"/>
        <v>0</v>
      </c>
      <c r="HB243" s="11">
        <f t="shared" si="180"/>
        <v>0</v>
      </c>
      <c r="HC243" s="11">
        <f t="shared" si="180"/>
        <v>0</v>
      </c>
      <c r="HD243" s="11">
        <f t="shared" si="180"/>
        <v>0</v>
      </c>
      <c r="HE243" s="11">
        <f t="shared" si="180"/>
        <v>0</v>
      </c>
      <c r="HF243" s="11">
        <f t="shared" si="180"/>
        <v>0</v>
      </c>
      <c r="HG243" s="11">
        <f t="shared" si="180"/>
        <v>0</v>
      </c>
      <c r="HH243" s="11">
        <f t="shared" si="180"/>
        <v>0</v>
      </c>
      <c r="HI243" s="11">
        <f t="shared" si="180"/>
        <v>0</v>
      </c>
      <c r="HJ243" s="11">
        <f t="shared" si="180"/>
        <v>0</v>
      </c>
      <c r="HK243" s="11">
        <f t="shared" si="180"/>
        <v>0</v>
      </c>
      <c r="HL243" s="11">
        <f t="shared" si="180"/>
        <v>0</v>
      </c>
      <c r="HM243" s="11">
        <f t="shared" si="180"/>
        <v>0</v>
      </c>
      <c r="HN243" s="11">
        <f t="shared" si="180"/>
        <v>0</v>
      </c>
      <c r="HO243" s="11">
        <f t="shared" si="180"/>
        <v>0</v>
      </c>
      <c r="HP243" s="11">
        <f t="shared" si="180"/>
        <v>0</v>
      </c>
      <c r="HQ243" s="11">
        <f t="shared" si="180"/>
        <v>0</v>
      </c>
      <c r="HR243" s="11">
        <f t="shared" si="180"/>
        <v>0</v>
      </c>
      <c r="HS243" s="11">
        <f t="shared" si="180"/>
        <v>0</v>
      </c>
      <c r="HT243" s="11">
        <f t="shared" si="180"/>
        <v>0</v>
      </c>
      <c r="HU243" s="11">
        <f t="shared" si="180"/>
        <v>0</v>
      </c>
      <c r="HV243" s="11">
        <f t="shared" si="180"/>
        <v>0</v>
      </c>
      <c r="HW243" s="11">
        <f t="shared" si="180"/>
        <v>0</v>
      </c>
      <c r="HX243" s="11">
        <f t="shared" si="180"/>
        <v>0</v>
      </c>
      <c r="HY243" s="11">
        <f t="shared" si="180"/>
        <v>0</v>
      </c>
      <c r="HZ243" s="11">
        <f t="shared" si="180"/>
        <v>0</v>
      </c>
      <c r="IA243" s="11">
        <f t="shared" si="180"/>
        <v>0</v>
      </c>
    </row>
    <row r="244" spans="1:235" x14ac:dyDescent="0.2">
      <c r="B244" t="s">
        <v>131</v>
      </c>
      <c r="D244" t="s">
        <v>131</v>
      </c>
      <c r="E244" s="11">
        <f t="shared" ref="E244:AJ244" si="181">E223</f>
        <v>0</v>
      </c>
      <c r="F244" s="11">
        <f t="shared" si="181"/>
        <v>7</v>
      </c>
      <c r="G244" s="11">
        <f t="shared" si="181"/>
        <v>11</v>
      </c>
      <c r="H244" s="11">
        <f t="shared" si="181"/>
        <v>17</v>
      </c>
      <c r="I244" s="11">
        <f t="shared" si="181"/>
        <v>13</v>
      </c>
      <c r="J244" s="11">
        <f t="shared" si="181"/>
        <v>37</v>
      </c>
      <c r="K244" s="11">
        <f t="shared" si="181"/>
        <v>15</v>
      </c>
      <c r="L244" s="11">
        <f t="shared" si="181"/>
        <v>15</v>
      </c>
      <c r="M244" s="11">
        <f t="shared" si="181"/>
        <v>19</v>
      </c>
      <c r="N244" s="11">
        <f t="shared" si="181"/>
        <v>26</v>
      </c>
      <c r="O244" s="11">
        <f t="shared" si="181"/>
        <v>29</v>
      </c>
      <c r="P244" s="11">
        <f t="shared" si="181"/>
        <v>34</v>
      </c>
      <c r="Q244" s="11">
        <f t="shared" si="181"/>
        <v>32</v>
      </c>
      <c r="R244" s="11">
        <f t="shared" si="181"/>
        <v>43</v>
      </c>
      <c r="S244" s="11">
        <f t="shared" si="181"/>
        <v>23</v>
      </c>
      <c r="T244" s="11">
        <f t="shared" si="181"/>
        <v>21</v>
      </c>
      <c r="U244" s="11">
        <f t="shared" si="181"/>
        <v>50</v>
      </c>
      <c r="V244" s="11">
        <f t="shared" si="181"/>
        <v>64</v>
      </c>
      <c r="W244" s="11">
        <f t="shared" si="181"/>
        <v>84</v>
      </c>
      <c r="X244" s="11">
        <f t="shared" si="181"/>
        <v>85</v>
      </c>
      <c r="Y244" s="11">
        <f t="shared" si="181"/>
        <v>54</v>
      </c>
      <c r="Z244" s="11">
        <f t="shared" si="181"/>
        <v>63</v>
      </c>
      <c r="AA244" s="11">
        <f t="shared" si="181"/>
        <v>42</v>
      </c>
      <c r="AB244" s="11">
        <f t="shared" si="181"/>
        <v>78</v>
      </c>
      <c r="AC244" s="11">
        <f t="shared" si="181"/>
        <v>84</v>
      </c>
      <c r="AD244" s="11">
        <f t="shared" si="181"/>
        <v>55</v>
      </c>
      <c r="AE244" s="11">
        <f t="shared" si="181"/>
        <v>110</v>
      </c>
      <c r="AF244" s="11">
        <f t="shared" si="181"/>
        <v>114</v>
      </c>
      <c r="AG244" s="11">
        <f t="shared" si="181"/>
        <v>66</v>
      </c>
      <c r="AH244" s="11">
        <f t="shared" si="181"/>
        <v>75</v>
      </c>
      <c r="AI244" s="11">
        <f t="shared" si="181"/>
        <v>53</v>
      </c>
      <c r="AJ244" s="11">
        <f t="shared" si="181"/>
        <v>60</v>
      </c>
      <c r="AK244" s="11">
        <f t="shared" ref="AK244:BO244" si="182">AK223</f>
        <v>39</v>
      </c>
      <c r="AL244" s="11">
        <f t="shared" si="182"/>
        <v>60</v>
      </c>
      <c r="AM244" s="11">
        <f t="shared" si="182"/>
        <v>82</v>
      </c>
      <c r="AN244" s="11">
        <f t="shared" si="182"/>
        <v>85</v>
      </c>
      <c r="AO244" s="11">
        <f t="shared" si="182"/>
        <v>32</v>
      </c>
      <c r="AP244" s="11">
        <f t="shared" si="182"/>
        <v>65</v>
      </c>
      <c r="AQ244" s="11">
        <f t="shared" si="182"/>
        <v>74</v>
      </c>
      <c r="AR244" s="11">
        <f t="shared" si="182"/>
        <v>61</v>
      </c>
      <c r="AS244" s="11">
        <f t="shared" si="182"/>
        <v>49</v>
      </c>
      <c r="AT244" s="11">
        <f t="shared" si="182"/>
        <v>64</v>
      </c>
      <c r="AU244" s="11">
        <f t="shared" si="182"/>
        <v>51</v>
      </c>
      <c r="AV244" s="11">
        <f t="shared" si="182"/>
        <v>45</v>
      </c>
      <c r="AW244" s="11">
        <f t="shared" si="182"/>
        <v>54</v>
      </c>
      <c r="AX244" s="11">
        <f t="shared" si="182"/>
        <v>60</v>
      </c>
      <c r="AY244" s="11">
        <f t="shared" si="182"/>
        <v>51</v>
      </c>
      <c r="AZ244" s="11">
        <f t="shared" si="182"/>
        <v>115</v>
      </c>
      <c r="BA244" s="11">
        <f t="shared" si="182"/>
        <v>92</v>
      </c>
      <c r="BB244" s="11">
        <f t="shared" si="182"/>
        <v>88</v>
      </c>
      <c r="BC244" s="11">
        <f t="shared" si="182"/>
        <v>115</v>
      </c>
      <c r="BD244" s="11">
        <f t="shared" si="182"/>
        <v>98</v>
      </c>
      <c r="BE244" s="11">
        <f t="shared" si="182"/>
        <v>116</v>
      </c>
      <c r="BF244" s="11">
        <f t="shared" si="182"/>
        <v>97</v>
      </c>
      <c r="BG244" s="11">
        <f t="shared" si="182"/>
        <v>84</v>
      </c>
      <c r="BH244" s="11">
        <f t="shared" si="182"/>
        <v>70</v>
      </c>
      <c r="BI244" s="11">
        <f t="shared" si="182"/>
        <v>82</v>
      </c>
      <c r="BJ244" s="11">
        <f t="shared" si="182"/>
        <v>76</v>
      </c>
      <c r="BK244" s="11">
        <f t="shared" si="182"/>
        <v>65</v>
      </c>
      <c r="BL244" s="11">
        <f t="shared" si="182"/>
        <v>63</v>
      </c>
      <c r="BM244" s="11">
        <f t="shared" si="182"/>
        <v>71</v>
      </c>
      <c r="BN244" s="11">
        <f t="shared" si="182"/>
        <v>99</v>
      </c>
      <c r="BO244" s="11">
        <f t="shared" si="182"/>
        <v>115</v>
      </c>
      <c r="BP244" s="11">
        <f t="shared" ref="BP244:BU244" si="183">BP223</f>
        <v>139</v>
      </c>
      <c r="BQ244" s="11">
        <f t="shared" si="183"/>
        <v>67</v>
      </c>
      <c r="BR244" s="11">
        <f t="shared" si="183"/>
        <v>105</v>
      </c>
      <c r="BS244" s="11">
        <f t="shared" si="183"/>
        <v>81</v>
      </c>
      <c r="BT244" s="11">
        <f t="shared" si="183"/>
        <v>59</v>
      </c>
      <c r="BU244" s="11">
        <f t="shared" si="183"/>
        <v>94</v>
      </c>
      <c r="BV244" s="11">
        <f t="shared" ref="BV244:BX244" si="184">BV223</f>
        <v>94</v>
      </c>
      <c r="BW244" s="11">
        <f t="shared" si="184"/>
        <v>56</v>
      </c>
      <c r="BX244" s="11">
        <f t="shared" si="184"/>
        <v>112</v>
      </c>
      <c r="BY244" s="11">
        <f t="shared" ref="BY244:CD244" si="185">BY223</f>
        <v>95</v>
      </c>
      <c r="BZ244" s="11">
        <f t="shared" si="185"/>
        <v>108</v>
      </c>
      <c r="CA244" s="11">
        <f t="shared" si="185"/>
        <v>79</v>
      </c>
      <c r="CB244" s="11">
        <f t="shared" si="185"/>
        <v>74</v>
      </c>
      <c r="CC244" s="11">
        <f t="shared" si="185"/>
        <v>44</v>
      </c>
      <c r="CD244" s="11">
        <f t="shared" si="185"/>
        <v>97</v>
      </c>
      <c r="CE244" s="11">
        <f t="shared" si="145"/>
        <v>51</v>
      </c>
      <c r="CF244" s="11">
        <f t="shared" ref="CF244:DG244" si="186">CF223</f>
        <v>40</v>
      </c>
      <c r="CG244" s="11">
        <f t="shared" si="186"/>
        <v>55</v>
      </c>
      <c r="CH244" s="11">
        <f t="shared" si="186"/>
        <v>59</v>
      </c>
      <c r="CI244" s="11">
        <f t="shared" si="186"/>
        <v>98</v>
      </c>
      <c r="CJ244" s="11">
        <f t="shared" si="186"/>
        <v>81</v>
      </c>
      <c r="CK244" s="11">
        <f t="shared" si="186"/>
        <v>81</v>
      </c>
      <c r="CL244" s="11">
        <f t="shared" si="186"/>
        <v>66</v>
      </c>
      <c r="CM244" s="11">
        <f t="shared" si="186"/>
        <v>68</v>
      </c>
      <c r="CN244" s="11">
        <f t="shared" si="186"/>
        <v>101</v>
      </c>
      <c r="CO244" s="11">
        <f t="shared" si="186"/>
        <v>70</v>
      </c>
      <c r="CP244" s="11">
        <f t="shared" si="186"/>
        <v>24</v>
      </c>
      <c r="CQ244" s="11">
        <f t="shared" si="186"/>
        <v>77</v>
      </c>
      <c r="CR244" s="11">
        <f t="shared" si="186"/>
        <v>77</v>
      </c>
      <c r="CS244" s="11">
        <f t="shared" si="186"/>
        <v>51</v>
      </c>
      <c r="CT244" s="11">
        <f t="shared" si="186"/>
        <v>67</v>
      </c>
      <c r="CU244" s="11">
        <f t="shared" si="186"/>
        <v>88</v>
      </c>
      <c r="CV244" s="11">
        <f t="shared" si="186"/>
        <v>73</v>
      </c>
      <c r="CW244" s="11">
        <f t="shared" si="186"/>
        <v>99</v>
      </c>
      <c r="CX244" s="11">
        <f t="shared" si="186"/>
        <v>123</v>
      </c>
      <c r="CY244" s="11">
        <f t="shared" si="186"/>
        <v>79</v>
      </c>
      <c r="CZ244" s="11">
        <f t="shared" si="186"/>
        <v>69</v>
      </c>
      <c r="DA244" s="11">
        <f t="shared" si="186"/>
        <v>69</v>
      </c>
      <c r="DB244" s="11">
        <f t="shared" si="186"/>
        <v>71</v>
      </c>
      <c r="DC244" s="11">
        <f t="shared" si="186"/>
        <v>0</v>
      </c>
      <c r="DD244" s="11">
        <f t="shared" si="186"/>
        <v>0</v>
      </c>
      <c r="DE244" s="11">
        <f t="shared" si="186"/>
        <v>0</v>
      </c>
      <c r="DF244" s="11">
        <f t="shared" si="186"/>
        <v>0</v>
      </c>
      <c r="DG244" s="11">
        <f t="shared" si="186"/>
        <v>0</v>
      </c>
      <c r="DH244" s="11">
        <f t="shared" ref="DH244:FS244" si="187">DH223</f>
        <v>0</v>
      </c>
      <c r="DI244" s="11">
        <f t="shared" si="187"/>
        <v>0</v>
      </c>
      <c r="DJ244" s="11">
        <f t="shared" si="187"/>
        <v>0</v>
      </c>
      <c r="DK244" s="11">
        <f t="shared" si="187"/>
        <v>0</v>
      </c>
      <c r="DL244" s="11">
        <f t="shared" si="187"/>
        <v>0</v>
      </c>
      <c r="DM244" s="11">
        <f t="shared" si="187"/>
        <v>0</v>
      </c>
      <c r="DN244" s="11">
        <f t="shared" si="187"/>
        <v>0</v>
      </c>
      <c r="DO244" s="11">
        <f t="shared" si="187"/>
        <v>0</v>
      </c>
      <c r="DP244" s="11">
        <f t="shared" si="187"/>
        <v>0</v>
      </c>
      <c r="DQ244" s="11">
        <f t="shared" si="187"/>
        <v>0</v>
      </c>
      <c r="DR244" s="11">
        <f t="shared" si="187"/>
        <v>0</v>
      </c>
      <c r="DS244" s="11">
        <f t="shared" si="187"/>
        <v>0</v>
      </c>
      <c r="DT244" s="11">
        <f t="shared" si="187"/>
        <v>0</v>
      </c>
      <c r="DU244" s="11">
        <f t="shared" si="187"/>
        <v>0</v>
      </c>
      <c r="DV244" s="11">
        <f t="shared" si="187"/>
        <v>0</v>
      </c>
      <c r="DW244" s="11">
        <f t="shared" si="187"/>
        <v>0</v>
      </c>
      <c r="DX244" s="11">
        <f t="shared" si="187"/>
        <v>0</v>
      </c>
      <c r="DY244" s="11">
        <f t="shared" si="187"/>
        <v>0</v>
      </c>
      <c r="DZ244" s="11">
        <f t="shared" si="187"/>
        <v>0</v>
      </c>
      <c r="EA244" s="11">
        <f t="shared" si="187"/>
        <v>0</v>
      </c>
      <c r="EB244" s="11">
        <f t="shared" si="187"/>
        <v>0</v>
      </c>
      <c r="EC244" s="11">
        <f t="shared" si="187"/>
        <v>0</v>
      </c>
      <c r="ED244" s="11">
        <f t="shared" si="187"/>
        <v>0</v>
      </c>
      <c r="EE244" s="11">
        <f t="shared" si="187"/>
        <v>0</v>
      </c>
      <c r="EF244" s="11">
        <f t="shared" si="187"/>
        <v>0</v>
      </c>
      <c r="EG244" s="11">
        <f t="shared" si="187"/>
        <v>0</v>
      </c>
      <c r="EH244" s="11">
        <f t="shared" si="187"/>
        <v>0</v>
      </c>
      <c r="EI244" s="11">
        <f t="shared" si="187"/>
        <v>0</v>
      </c>
      <c r="EJ244" s="11">
        <f t="shared" si="187"/>
        <v>0</v>
      </c>
      <c r="EK244" s="11">
        <f t="shared" si="187"/>
        <v>0</v>
      </c>
      <c r="EL244" s="11">
        <f t="shared" si="187"/>
        <v>0</v>
      </c>
      <c r="EM244" s="11">
        <f t="shared" si="187"/>
        <v>0</v>
      </c>
      <c r="EN244" s="11">
        <f t="shared" si="187"/>
        <v>0</v>
      </c>
      <c r="EO244" s="11">
        <f t="shared" si="187"/>
        <v>0</v>
      </c>
      <c r="EP244" s="11">
        <f t="shared" si="187"/>
        <v>0</v>
      </c>
      <c r="EQ244" s="11">
        <f t="shared" si="187"/>
        <v>0</v>
      </c>
      <c r="ER244" s="11">
        <f t="shared" si="187"/>
        <v>0</v>
      </c>
      <c r="ES244" s="11">
        <f t="shared" si="187"/>
        <v>0</v>
      </c>
      <c r="ET244" s="11">
        <f t="shared" si="187"/>
        <v>0</v>
      </c>
      <c r="EU244" s="11">
        <f t="shared" si="187"/>
        <v>0</v>
      </c>
      <c r="EV244" s="11">
        <f t="shared" si="187"/>
        <v>0</v>
      </c>
      <c r="EW244" s="11">
        <f t="shared" si="187"/>
        <v>0</v>
      </c>
      <c r="EX244" s="11">
        <f t="shared" si="187"/>
        <v>0</v>
      </c>
      <c r="EY244" s="11">
        <f t="shared" si="187"/>
        <v>0</v>
      </c>
      <c r="EZ244" s="11">
        <f t="shared" si="187"/>
        <v>0</v>
      </c>
      <c r="FA244" s="11">
        <f t="shared" si="187"/>
        <v>0</v>
      </c>
      <c r="FB244" s="11">
        <f t="shared" si="187"/>
        <v>0</v>
      </c>
      <c r="FC244" s="11">
        <f t="shared" si="187"/>
        <v>0</v>
      </c>
      <c r="FD244" s="11">
        <f t="shared" si="187"/>
        <v>0</v>
      </c>
      <c r="FE244" s="11">
        <f t="shared" si="187"/>
        <v>0</v>
      </c>
      <c r="FF244" s="11">
        <f t="shared" si="187"/>
        <v>0</v>
      </c>
      <c r="FG244" s="11">
        <f t="shared" si="187"/>
        <v>0</v>
      </c>
      <c r="FH244" s="11">
        <f t="shared" si="187"/>
        <v>0</v>
      </c>
      <c r="FI244" s="11">
        <f t="shared" si="187"/>
        <v>0</v>
      </c>
      <c r="FJ244" s="11">
        <f t="shared" si="187"/>
        <v>0</v>
      </c>
      <c r="FK244" s="11">
        <f t="shared" si="187"/>
        <v>0</v>
      </c>
      <c r="FL244" s="11">
        <f t="shared" si="187"/>
        <v>0</v>
      </c>
      <c r="FM244" s="11">
        <f t="shared" si="187"/>
        <v>0</v>
      </c>
      <c r="FN244" s="11">
        <f t="shared" si="187"/>
        <v>0</v>
      </c>
      <c r="FO244" s="11">
        <f t="shared" si="187"/>
        <v>0</v>
      </c>
      <c r="FP244" s="11">
        <f t="shared" si="187"/>
        <v>0</v>
      </c>
      <c r="FQ244" s="11">
        <f t="shared" si="187"/>
        <v>0</v>
      </c>
      <c r="FR244" s="11">
        <f t="shared" si="187"/>
        <v>0</v>
      </c>
      <c r="FS244" s="11">
        <f t="shared" si="187"/>
        <v>0</v>
      </c>
      <c r="FT244" s="11">
        <f t="shared" ref="FT244:IA244" si="188">FT223</f>
        <v>0</v>
      </c>
      <c r="FU244" s="11">
        <f t="shared" si="188"/>
        <v>0</v>
      </c>
      <c r="FV244" s="11">
        <f t="shared" si="188"/>
        <v>0</v>
      </c>
      <c r="FW244" s="11">
        <f t="shared" si="188"/>
        <v>0</v>
      </c>
      <c r="FX244" s="11">
        <f t="shared" si="188"/>
        <v>0</v>
      </c>
      <c r="FY244" s="11">
        <f t="shared" si="188"/>
        <v>0</v>
      </c>
      <c r="FZ244" s="11">
        <f t="shared" si="188"/>
        <v>0</v>
      </c>
      <c r="GA244" s="11">
        <f t="shared" si="188"/>
        <v>0</v>
      </c>
      <c r="GB244" s="11">
        <f t="shared" si="188"/>
        <v>0</v>
      </c>
      <c r="GC244" s="11">
        <f t="shared" si="188"/>
        <v>0</v>
      </c>
      <c r="GD244" s="11">
        <f t="shared" si="188"/>
        <v>0</v>
      </c>
      <c r="GE244" s="11">
        <f t="shared" si="188"/>
        <v>0</v>
      </c>
      <c r="GF244" s="11">
        <f t="shared" si="188"/>
        <v>0</v>
      </c>
      <c r="GG244" s="11">
        <f t="shared" si="188"/>
        <v>0</v>
      </c>
      <c r="GH244" s="11">
        <f t="shared" si="188"/>
        <v>0</v>
      </c>
      <c r="GI244" s="11">
        <f t="shared" si="188"/>
        <v>0</v>
      </c>
      <c r="GJ244" s="11">
        <f t="shared" si="188"/>
        <v>0</v>
      </c>
      <c r="GK244" s="11">
        <f t="shared" si="188"/>
        <v>0</v>
      </c>
      <c r="GL244" s="11">
        <f t="shared" si="188"/>
        <v>0</v>
      </c>
      <c r="GM244" s="11">
        <f t="shared" si="188"/>
        <v>0</v>
      </c>
      <c r="GN244" s="11">
        <f t="shared" si="188"/>
        <v>0</v>
      </c>
      <c r="GO244" s="11">
        <f t="shared" si="188"/>
        <v>0</v>
      </c>
      <c r="GP244" s="11">
        <f t="shared" si="188"/>
        <v>0</v>
      </c>
      <c r="GQ244" s="11">
        <f t="shared" si="188"/>
        <v>0</v>
      </c>
      <c r="GR244" s="11">
        <f t="shared" si="188"/>
        <v>0</v>
      </c>
      <c r="GS244" s="11">
        <f t="shared" si="188"/>
        <v>0</v>
      </c>
      <c r="GT244" s="11">
        <f t="shared" si="188"/>
        <v>0</v>
      </c>
      <c r="GU244" s="11">
        <f t="shared" si="188"/>
        <v>0</v>
      </c>
      <c r="GV244" s="11">
        <f t="shared" si="188"/>
        <v>0</v>
      </c>
      <c r="GW244" s="11">
        <f t="shared" si="188"/>
        <v>0</v>
      </c>
      <c r="GX244" s="11">
        <f t="shared" si="188"/>
        <v>0</v>
      </c>
      <c r="GY244" s="11">
        <f t="shared" si="188"/>
        <v>0</v>
      </c>
      <c r="GZ244" s="11">
        <f t="shared" si="188"/>
        <v>0</v>
      </c>
      <c r="HA244" s="11">
        <f t="shared" si="188"/>
        <v>0</v>
      </c>
      <c r="HB244" s="11">
        <f t="shared" si="188"/>
        <v>0</v>
      </c>
      <c r="HC244" s="11">
        <f t="shared" si="188"/>
        <v>0</v>
      </c>
      <c r="HD244" s="11">
        <f t="shared" si="188"/>
        <v>0</v>
      </c>
      <c r="HE244" s="11">
        <f t="shared" si="188"/>
        <v>0</v>
      </c>
      <c r="HF244" s="11">
        <f t="shared" si="188"/>
        <v>0</v>
      </c>
      <c r="HG244" s="11">
        <f t="shared" si="188"/>
        <v>0</v>
      </c>
      <c r="HH244" s="11">
        <f t="shared" si="188"/>
        <v>0</v>
      </c>
      <c r="HI244" s="11">
        <f t="shared" si="188"/>
        <v>0</v>
      </c>
      <c r="HJ244" s="11">
        <f t="shared" si="188"/>
        <v>0</v>
      </c>
      <c r="HK244" s="11">
        <f t="shared" si="188"/>
        <v>0</v>
      </c>
      <c r="HL244" s="11">
        <f t="shared" si="188"/>
        <v>0</v>
      </c>
      <c r="HM244" s="11">
        <f t="shared" si="188"/>
        <v>0</v>
      </c>
      <c r="HN244" s="11">
        <f t="shared" si="188"/>
        <v>0</v>
      </c>
      <c r="HO244" s="11">
        <f t="shared" si="188"/>
        <v>0</v>
      </c>
      <c r="HP244" s="11">
        <f t="shared" si="188"/>
        <v>0</v>
      </c>
      <c r="HQ244" s="11">
        <f t="shared" si="188"/>
        <v>0</v>
      </c>
      <c r="HR244" s="11">
        <f t="shared" si="188"/>
        <v>0</v>
      </c>
      <c r="HS244" s="11">
        <f t="shared" si="188"/>
        <v>0</v>
      </c>
      <c r="HT244" s="11">
        <f t="shared" si="188"/>
        <v>0</v>
      </c>
      <c r="HU244" s="11">
        <f t="shared" si="188"/>
        <v>0</v>
      </c>
      <c r="HV244" s="11">
        <f t="shared" si="188"/>
        <v>0</v>
      </c>
      <c r="HW244" s="11">
        <f t="shared" si="188"/>
        <v>0</v>
      </c>
      <c r="HX244" s="11">
        <f t="shared" si="188"/>
        <v>0</v>
      </c>
      <c r="HY244" s="11">
        <f t="shared" si="188"/>
        <v>0</v>
      </c>
      <c r="HZ244" s="11">
        <f t="shared" si="188"/>
        <v>0</v>
      </c>
      <c r="IA244" s="11">
        <f t="shared" si="188"/>
        <v>0</v>
      </c>
    </row>
    <row r="245" spans="1:235" x14ac:dyDescent="0.2">
      <c r="B245" t="s">
        <v>132</v>
      </c>
      <c r="D245" t="s">
        <v>132</v>
      </c>
      <c r="E245" s="11">
        <f t="shared" ref="E245:AJ245" si="189">E224</f>
        <v>0</v>
      </c>
      <c r="F245" s="11">
        <f t="shared" si="189"/>
        <v>7</v>
      </c>
      <c r="G245" s="11">
        <f t="shared" si="189"/>
        <v>59</v>
      </c>
      <c r="H245" s="11">
        <f t="shared" si="189"/>
        <v>12</v>
      </c>
      <c r="I245" s="11">
        <f t="shared" si="189"/>
        <v>36</v>
      </c>
      <c r="J245" s="11">
        <f t="shared" si="189"/>
        <v>31</v>
      </c>
      <c r="K245" s="11">
        <f t="shared" si="189"/>
        <v>24</v>
      </c>
      <c r="L245" s="11">
        <f t="shared" si="189"/>
        <v>27</v>
      </c>
      <c r="M245" s="11">
        <f t="shared" si="189"/>
        <v>29</v>
      </c>
      <c r="N245" s="11">
        <f t="shared" si="189"/>
        <v>60</v>
      </c>
      <c r="O245" s="11">
        <f t="shared" si="189"/>
        <v>36</v>
      </c>
      <c r="P245" s="11">
        <f t="shared" si="189"/>
        <v>10</v>
      </c>
      <c r="Q245" s="11">
        <f t="shared" si="189"/>
        <v>29</v>
      </c>
      <c r="R245" s="11">
        <f t="shared" si="189"/>
        <v>14</v>
      </c>
      <c r="S245" s="11">
        <f t="shared" si="189"/>
        <v>42</v>
      </c>
      <c r="T245" s="11">
        <f t="shared" si="189"/>
        <v>22</v>
      </c>
      <c r="U245" s="11">
        <f t="shared" si="189"/>
        <v>27</v>
      </c>
      <c r="V245" s="11">
        <f t="shared" si="189"/>
        <v>10</v>
      </c>
      <c r="W245" s="11">
        <f t="shared" si="189"/>
        <v>47</v>
      </c>
      <c r="X245" s="11">
        <f t="shared" si="189"/>
        <v>48</v>
      </c>
      <c r="Y245" s="11">
        <f t="shared" si="189"/>
        <v>36</v>
      </c>
      <c r="Z245" s="11">
        <f t="shared" si="189"/>
        <v>24</v>
      </c>
      <c r="AA245" s="11">
        <f t="shared" si="189"/>
        <v>33</v>
      </c>
      <c r="AB245" s="11">
        <f t="shared" si="189"/>
        <v>48</v>
      </c>
      <c r="AC245" s="11">
        <f t="shared" si="189"/>
        <v>64</v>
      </c>
      <c r="AD245" s="11">
        <f t="shared" si="189"/>
        <v>44</v>
      </c>
      <c r="AE245" s="11">
        <f t="shared" si="189"/>
        <v>30</v>
      </c>
      <c r="AF245" s="11">
        <f t="shared" si="189"/>
        <v>61</v>
      </c>
      <c r="AG245" s="11">
        <f t="shared" si="189"/>
        <v>52</v>
      </c>
      <c r="AH245" s="11">
        <f t="shared" si="189"/>
        <v>97</v>
      </c>
      <c r="AI245" s="11">
        <f t="shared" si="189"/>
        <v>103</v>
      </c>
      <c r="AJ245" s="11">
        <f t="shared" si="189"/>
        <v>117</v>
      </c>
      <c r="AK245" s="11">
        <f t="shared" ref="AK245:BO245" si="190">AK224</f>
        <v>81</v>
      </c>
      <c r="AL245" s="11">
        <f t="shared" si="190"/>
        <v>79</v>
      </c>
      <c r="AM245" s="11">
        <f t="shared" si="190"/>
        <v>132</v>
      </c>
      <c r="AN245" s="11">
        <f t="shared" si="190"/>
        <v>98</v>
      </c>
      <c r="AO245" s="11">
        <f t="shared" si="190"/>
        <v>96</v>
      </c>
      <c r="AP245" s="11">
        <f t="shared" si="190"/>
        <v>91</v>
      </c>
      <c r="AQ245" s="11">
        <f t="shared" si="190"/>
        <v>151</v>
      </c>
      <c r="AR245" s="11">
        <f t="shared" si="190"/>
        <v>73</v>
      </c>
      <c r="AS245" s="11">
        <f t="shared" si="190"/>
        <v>60</v>
      </c>
      <c r="AT245" s="11">
        <f t="shared" si="190"/>
        <v>88</v>
      </c>
      <c r="AU245" s="11">
        <f t="shared" si="190"/>
        <v>47</v>
      </c>
      <c r="AV245" s="11">
        <f t="shared" si="190"/>
        <v>140</v>
      </c>
      <c r="AW245" s="11">
        <f t="shared" si="190"/>
        <v>118</v>
      </c>
      <c r="AX245" s="11">
        <f t="shared" si="190"/>
        <v>62</v>
      </c>
      <c r="AY245" s="11">
        <f t="shared" si="190"/>
        <v>40</v>
      </c>
      <c r="AZ245" s="11">
        <f t="shared" si="190"/>
        <v>85</v>
      </c>
      <c r="BA245" s="11">
        <f t="shared" si="190"/>
        <v>95</v>
      </c>
      <c r="BB245" s="11">
        <f t="shared" si="190"/>
        <v>103</v>
      </c>
      <c r="BC245" s="11">
        <f t="shared" si="190"/>
        <v>120</v>
      </c>
      <c r="BD245" s="11">
        <f t="shared" si="190"/>
        <v>151</v>
      </c>
      <c r="BE245" s="11">
        <f t="shared" si="190"/>
        <v>150</v>
      </c>
      <c r="BF245" s="11">
        <f t="shared" si="190"/>
        <v>111</v>
      </c>
      <c r="BG245" s="11">
        <f t="shared" si="190"/>
        <v>114</v>
      </c>
      <c r="BH245" s="11">
        <f t="shared" si="190"/>
        <v>145</v>
      </c>
      <c r="BI245" s="11">
        <f t="shared" si="190"/>
        <v>147</v>
      </c>
      <c r="BJ245" s="11">
        <f t="shared" si="190"/>
        <v>140</v>
      </c>
      <c r="BK245" s="11">
        <f t="shared" si="190"/>
        <v>143</v>
      </c>
      <c r="BL245" s="11">
        <f t="shared" si="190"/>
        <v>178</v>
      </c>
      <c r="BM245" s="11">
        <f t="shared" si="190"/>
        <v>196</v>
      </c>
      <c r="BN245" s="11">
        <f t="shared" si="190"/>
        <v>221</v>
      </c>
      <c r="BO245" s="11">
        <f t="shared" si="190"/>
        <v>165</v>
      </c>
      <c r="BP245" s="11">
        <f t="shared" ref="BP245:BU245" si="191">BP224</f>
        <v>155</v>
      </c>
      <c r="BQ245" s="11">
        <f t="shared" si="191"/>
        <v>152</v>
      </c>
      <c r="BR245" s="11">
        <f t="shared" si="191"/>
        <v>189</v>
      </c>
      <c r="BS245" s="11">
        <f t="shared" si="191"/>
        <v>140</v>
      </c>
      <c r="BT245" s="11">
        <f t="shared" si="191"/>
        <v>152</v>
      </c>
      <c r="BU245" s="11">
        <f t="shared" si="191"/>
        <v>131</v>
      </c>
      <c r="BV245" s="11">
        <f t="shared" ref="BV245:BX245" si="192">BV224</f>
        <v>133</v>
      </c>
      <c r="BW245" s="11">
        <f t="shared" si="192"/>
        <v>146</v>
      </c>
      <c r="BX245" s="11">
        <f t="shared" si="192"/>
        <v>135</v>
      </c>
      <c r="BY245" s="11">
        <f t="shared" ref="BY245:CD245" si="193">BY224</f>
        <v>161</v>
      </c>
      <c r="BZ245" s="11">
        <f t="shared" si="193"/>
        <v>351</v>
      </c>
      <c r="CA245" s="11">
        <f t="shared" si="193"/>
        <v>376</v>
      </c>
      <c r="CB245" s="11">
        <f t="shared" si="193"/>
        <v>322</v>
      </c>
      <c r="CC245" s="11">
        <f t="shared" si="193"/>
        <v>273</v>
      </c>
      <c r="CD245" s="11">
        <f t="shared" si="193"/>
        <v>339</v>
      </c>
      <c r="CE245" s="11">
        <f t="shared" si="145"/>
        <v>218</v>
      </c>
      <c r="CF245" s="11">
        <f t="shared" ref="CF245:DG245" si="194">CF224</f>
        <v>143</v>
      </c>
      <c r="CG245" s="11">
        <f t="shared" si="194"/>
        <v>166</v>
      </c>
      <c r="CH245" s="11">
        <f t="shared" si="194"/>
        <v>167</v>
      </c>
      <c r="CI245" s="11">
        <f t="shared" si="194"/>
        <v>181</v>
      </c>
      <c r="CJ245" s="11">
        <f t="shared" si="194"/>
        <v>219</v>
      </c>
      <c r="CK245" s="11">
        <f t="shared" si="194"/>
        <v>268</v>
      </c>
      <c r="CL245" s="11">
        <f t="shared" si="194"/>
        <v>300</v>
      </c>
      <c r="CM245" s="11">
        <f t="shared" si="194"/>
        <v>337</v>
      </c>
      <c r="CN245" s="11">
        <f t="shared" si="194"/>
        <v>392</v>
      </c>
      <c r="CO245" s="11">
        <f t="shared" si="194"/>
        <v>293</v>
      </c>
      <c r="CP245" s="11">
        <f t="shared" si="194"/>
        <v>315</v>
      </c>
      <c r="CQ245" s="11">
        <f t="shared" si="194"/>
        <v>244</v>
      </c>
      <c r="CR245" s="11">
        <f t="shared" si="194"/>
        <v>196</v>
      </c>
      <c r="CS245" s="11">
        <f t="shared" si="194"/>
        <v>172</v>
      </c>
      <c r="CT245" s="11">
        <f t="shared" si="194"/>
        <v>228</v>
      </c>
      <c r="CU245" s="11">
        <f t="shared" si="194"/>
        <v>229</v>
      </c>
      <c r="CV245" s="11">
        <f t="shared" si="194"/>
        <v>203</v>
      </c>
      <c r="CW245" s="11">
        <f t="shared" si="194"/>
        <v>246</v>
      </c>
      <c r="CX245" s="11">
        <f t="shared" si="194"/>
        <v>286</v>
      </c>
      <c r="CY245" s="11">
        <f t="shared" si="194"/>
        <v>238</v>
      </c>
      <c r="CZ245" s="11">
        <f t="shared" si="194"/>
        <v>283</v>
      </c>
      <c r="DA245" s="11">
        <f t="shared" si="194"/>
        <v>159</v>
      </c>
      <c r="DB245" s="11">
        <f t="shared" si="194"/>
        <v>231</v>
      </c>
      <c r="DC245" s="11">
        <f t="shared" si="194"/>
        <v>0</v>
      </c>
      <c r="DD245" s="11">
        <f t="shared" si="194"/>
        <v>0</v>
      </c>
      <c r="DE245" s="11">
        <f t="shared" si="194"/>
        <v>0</v>
      </c>
      <c r="DF245" s="11">
        <f t="shared" si="194"/>
        <v>0</v>
      </c>
      <c r="DG245" s="11">
        <f t="shared" si="194"/>
        <v>0</v>
      </c>
      <c r="DH245" s="11">
        <f t="shared" ref="DH245:FS245" si="195">DH224</f>
        <v>0</v>
      </c>
      <c r="DI245" s="11">
        <f t="shared" si="195"/>
        <v>0</v>
      </c>
      <c r="DJ245" s="11">
        <f t="shared" si="195"/>
        <v>0</v>
      </c>
      <c r="DK245" s="11">
        <f t="shared" si="195"/>
        <v>0</v>
      </c>
      <c r="DL245" s="11">
        <f t="shared" si="195"/>
        <v>0</v>
      </c>
      <c r="DM245" s="11">
        <f t="shared" si="195"/>
        <v>0</v>
      </c>
      <c r="DN245" s="11">
        <f t="shared" si="195"/>
        <v>0</v>
      </c>
      <c r="DO245" s="11">
        <f t="shared" si="195"/>
        <v>0</v>
      </c>
      <c r="DP245" s="11">
        <f t="shared" si="195"/>
        <v>0</v>
      </c>
      <c r="DQ245" s="11">
        <f t="shared" si="195"/>
        <v>0</v>
      </c>
      <c r="DR245" s="11">
        <f t="shared" si="195"/>
        <v>0</v>
      </c>
      <c r="DS245" s="11">
        <f t="shared" si="195"/>
        <v>0</v>
      </c>
      <c r="DT245" s="11">
        <f t="shared" si="195"/>
        <v>0</v>
      </c>
      <c r="DU245" s="11">
        <f t="shared" si="195"/>
        <v>0</v>
      </c>
      <c r="DV245" s="11">
        <f t="shared" si="195"/>
        <v>0</v>
      </c>
      <c r="DW245" s="11">
        <f t="shared" si="195"/>
        <v>0</v>
      </c>
      <c r="DX245" s="11">
        <f t="shared" si="195"/>
        <v>0</v>
      </c>
      <c r="DY245" s="11">
        <f t="shared" si="195"/>
        <v>0</v>
      </c>
      <c r="DZ245" s="11">
        <f t="shared" si="195"/>
        <v>0</v>
      </c>
      <c r="EA245" s="11">
        <f t="shared" si="195"/>
        <v>0</v>
      </c>
      <c r="EB245" s="11">
        <f t="shared" si="195"/>
        <v>0</v>
      </c>
      <c r="EC245" s="11">
        <f t="shared" si="195"/>
        <v>0</v>
      </c>
      <c r="ED245" s="11">
        <f t="shared" si="195"/>
        <v>0</v>
      </c>
      <c r="EE245" s="11">
        <f t="shared" si="195"/>
        <v>0</v>
      </c>
      <c r="EF245" s="11">
        <f t="shared" si="195"/>
        <v>0</v>
      </c>
      <c r="EG245" s="11">
        <f t="shared" si="195"/>
        <v>0</v>
      </c>
      <c r="EH245" s="11">
        <f t="shared" si="195"/>
        <v>0</v>
      </c>
      <c r="EI245" s="11">
        <f t="shared" si="195"/>
        <v>0</v>
      </c>
      <c r="EJ245" s="11">
        <f t="shared" si="195"/>
        <v>0</v>
      </c>
      <c r="EK245" s="11">
        <f t="shared" si="195"/>
        <v>0</v>
      </c>
      <c r="EL245" s="11">
        <f t="shared" si="195"/>
        <v>0</v>
      </c>
      <c r="EM245" s="11">
        <f t="shared" si="195"/>
        <v>0</v>
      </c>
      <c r="EN245" s="11">
        <f t="shared" si="195"/>
        <v>0</v>
      </c>
      <c r="EO245" s="11">
        <f t="shared" si="195"/>
        <v>0</v>
      </c>
      <c r="EP245" s="11">
        <f t="shared" si="195"/>
        <v>0</v>
      </c>
      <c r="EQ245" s="11">
        <f t="shared" si="195"/>
        <v>0</v>
      </c>
      <c r="ER245" s="11">
        <f t="shared" si="195"/>
        <v>0</v>
      </c>
      <c r="ES245" s="11">
        <f t="shared" si="195"/>
        <v>0</v>
      </c>
      <c r="ET245" s="11">
        <f t="shared" si="195"/>
        <v>0</v>
      </c>
      <c r="EU245" s="11">
        <f t="shared" si="195"/>
        <v>0</v>
      </c>
      <c r="EV245" s="11">
        <f t="shared" si="195"/>
        <v>0</v>
      </c>
      <c r="EW245" s="11">
        <f t="shared" si="195"/>
        <v>0</v>
      </c>
      <c r="EX245" s="11">
        <f t="shared" si="195"/>
        <v>0</v>
      </c>
      <c r="EY245" s="11">
        <f t="shared" si="195"/>
        <v>0</v>
      </c>
      <c r="EZ245" s="11">
        <f t="shared" si="195"/>
        <v>0</v>
      </c>
      <c r="FA245" s="11">
        <f t="shared" si="195"/>
        <v>0</v>
      </c>
      <c r="FB245" s="11">
        <f t="shared" si="195"/>
        <v>0</v>
      </c>
      <c r="FC245" s="11">
        <f t="shared" si="195"/>
        <v>0</v>
      </c>
      <c r="FD245" s="11">
        <f t="shared" si="195"/>
        <v>0</v>
      </c>
      <c r="FE245" s="11">
        <f t="shared" si="195"/>
        <v>0</v>
      </c>
      <c r="FF245" s="11">
        <f t="shared" si="195"/>
        <v>0</v>
      </c>
      <c r="FG245" s="11">
        <f t="shared" si="195"/>
        <v>0</v>
      </c>
      <c r="FH245" s="11">
        <f t="shared" si="195"/>
        <v>0</v>
      </c>
      <c r="FI245" s="11">
        <f t="shared" si="195"/>
        <v>0</v>
      </c>
      <c r="FJ245" s="11">
        <f t="shared" si="195"/>
        <v>0</v>
      </c>
      <c r="FK245" s="11">
        <f t="shared" si="195"/>
        <v>0</v>
      </c>
      <c r="FL245" s="11">
        <f t="shared" si="195"/>
        <v>0</v>
      </c>
      <c r="FM245" s="11">
        <f t="shared" si="195"/>
        <v>0</v>
      </c>
      <c r="FN245" s="11">
        <f t="shared" si="195"/>
        <v>0</v>
      </c>
      <c r="FO245" s="11">
        <f t="shared" si="195"/>
        <v>0</v>
      </c>
      <c r="FP245" s="11">
        <f t="shared" si="195"/>
        <v>0</v>
      </c>
      <c r="FQ245" s="11">
        <f t="shared" si="195"/>
        <v>0</v>
      </c>
      <c r="FR245" s="11">
        <f t="shared" si="195"/>
        <v>0</v>
      </c>
      <c r="FS245" s="11">
        <f t="shared" si="195"/>
        <v>0</v>
      </c>
      <c r="FT245" s="11">
        <f t="shared" ref="FT245:IA245" si="196">FT224</f>
        <v>0</v>
      </c>
      <c r="FU245" s="11">
        <f t="shared" si="196"/>
        <v>0</v>
      </c>
      <c r="FV245" s="11">
        <f t="shared" si="196"/>
        <v>0</v>
      </c>
      <c r="FW245" s="11">
        <f t="shared" si="196"/>
        <v>0</v>
      </c>
      <c r="FX245" s="11">
        <f t="shared" si="196"/>
        <v>0</v>
      </c>
      <c r="FY245" s="11">
        <f t="shared" si="196"/>
        <v>0</v>
      </c>
      <c r="FZ245" s="11">
        <f t="shared" si="196"/>
        <v>0</v>
      </c>
      <c r="GA245" s="11">
        <f t="shared" si="196"/>
        <v>0</v>
      </c>
      <c r="GB245" s="11">
        <f t="shared" si="196"/>
        <v>0</v>
      </c>
      <c r="GC245" s="11">
        <f t="shared" si="196"/>
        <v>0</v>
      </c>
      <c r="GD245" s="11">
        <f t="shared" si="196"/>
        <v>0</v>
      </c>
      <c r="GE245" s="11">
        <f t="shared" si="196"/>
        <v>0</v>
      </c>
      <c r="GF245" s="11">
        <f t="shared" si="196"/>
        <v>0</v>
      </c>
      <c r="GG245" s="11">
        <f t="shared" si="196"/>
        <v>0</v>
      </c>
      <c r="GH245" s="11">
        <f t="shared" si="196"/>
        <v>0</v>
      </c>
      <c r="GI245" s="11">
        <f t="shared" si="196"/>
        <v>0</v>
      </c>
      <c r="GJ245" s="11">
        <f t="shared" si="196"/>
        <v>0</v>
      </c>
      <c r="GK245" s="11">
        <f t="shared" si="196"/>
        <v>0</v>
      </c>
      <c r="GL245" s="11">
        <f t="shared" si="196"/>
        <v>0</v>
      </c>
      <c r="GM245" s="11">
        <f t="shared" si="196"/>
        <v>0</v>
      </c>
      <c r="GN245" s="11">
        <f t="shared" si="196"/>
        <v>0</v>
      </c>
      <c r="GO245" s="11">
        <f t="shared" si="196"/>
        <v>0</v>
      </c>
      <c r="GP245" s="11">
        <f t="shared" si="196"/>
        <v>0</v>
      </c>
      <c r="GQ245" s="11">
        <f t="shared" si="196"/>
        <v>0</v>
      </c>
      <c r="GR245" s="11">
        <f t="shared" si="196"/>
        <v>0</v>
      </c>
      <c r="GS245" s="11">
        <f t="shared" si="196"/>
        <v>0</v>
      </c>
      <c r="GT245" s="11">
        <f t="shared" si="196"/>
        <v>0</v>
      </c>
      <c r="GU245" s="11">
        <f t="shared" si="196"/>
        <v>0</v>
      </c>
      <c r="GV245" s="11">
        <f t="shared" si="196"/>
        <v>0</v>
      </c>
      <c r="GW245" s="11">
        <f t="shared" si="196"/>
        <v>0</v>
      </c>
      <c r="GX245" s="11">
        <f t="shared" si="196"/>
        <v>0</v>
      </c>
      <c r="GY245" s="11">
        <f t="shared" si="196"/>
        <v>0</v>
      </c>
      <c r="GZ245" s="11">
        <f t="shared" si="196"/>
        <v>0</v>
      </c>
      <c r="HA245" s="11">
        <f t="shared" si="196"/>
        <v>0</v>
      </c>
      <c r="HB245" s="11">
        <f t="shared" si="196"/>
        <v>0</v>
      </c>
      <c r="HC245" s="11">
        <f t="shared" si="196"/>
        <v>0</v>
      </c>
      <c r="HD245" s="11">
        <f t="shared" si="196"/>
        <v>0</v>
      </c>
      <c r="HE245" s="11">
        <f t="shared" si="196"/>
        <v>0</v>
      </c>
      <c r="HF245" s="11">
        <f t="shared" si="196"/>
        <v>0</v>
      </c>
      <c r="HG245" s="11">
        <f t="shared" si="196"/>
        <v>0</v>
      </c>
      <c r="HH245" s="11">
        <f t="shared" si="196"/>
        <v>0</v>
      </c>
      <c r="HI245" s="11">
        <f t="shared" si="196"/>
        <v>0</v>
      </c>
      <c r="HJ245" s="11">
        <f t="shared" si="196"/>
        <v>0</v>
      </c>
      <c r="HK245" s="11">
        <f t="shared" si="196"/>
        <v>0</v>
      </c>
      <c r="HL245" s="11">
        <f t="shared" si="196"/>
        <v>0</v>
      </c>
      <c r="HM245" s="11">
        <f t="shared" si="196"/>
        <v>0</v>
      </c>
      <c r="HN245" s="11">
        <f t="shared" si="196"/>
        <v>0</v>
      </c>
      <c r="HO245" s="11">
        <f t="shared" si="196"/>
        <v>0</v>
      </c>
      <c r="HP245" s="11">
        <f t="shared" si="196"/>
        <v>0</v>
      </c>
      <c r="HQ245" s="11">
        <f t="shared" si="196"/>
        <v>0</v>
      </c>
      <c r="HR245" s="11">
        <f t="shared" si="196"/>
        <v>0</v>
      </c>
      <c r="HS245" s="11">
        <f t="shared" si="196"/>
        <v>0</v>
      </c>
      <c r="HT245" s="11">
        <f t="shared" si="196"/>
        <v>0</v>
      </c>
      <c r="HU245" s="11">
        <f t="shared" si="196"/>
        <v>0</v>
      </c>
      <c r="HV245" s="11">
        <f t="shared" si="196"/>
        <v>0</v>
      </c>
      <c r="HW245" s="11">
        <f t="shared" si="196"/>
        <v>0</v>
      </c>
      <c r="HX245" s="11">
        <f t="shared" si="196"/>
        <v>0</v>
      </c>
      <c r="HY245" s="11">
        <f t="shared" si="196"/>
        <v>0</v>
      </c>
      <c r="HZ245" s="11">
        <f t="shared" si="196"/>
        <v>0</v>
      </c>
      <c r="IA245" s="11">
        <f t="shared" si="196"/>
        <v>0</v>
      </c>
    </row>
    <row r="246" spans="1:235" x14ac:dyDescent="0.2">
      <c r="B246" t="s">
        <v>133</v>
      </c>
      <c r="D246" t="s">
        <v>133</v>
      </c>
      <c r="E246" s="11">
        <f t="shared" ref="E246:AJ246" si="197">E225</f>
        <v>0</v>
      </c>
      <c r="F246" s="11">
        <f t="shared" si="197"/>
        <v>4</v>
      </c>
      <c r="G246" s="11">
        <f t="shared" si="197"/>
        <v>4</v>
      </c>
      <c r="H246" s="11">
        <f t="shared" si="197"/>
        <v>12</v>
      </c>
      <c r="I246" s="11">
        <f t="shared" si="197"/>
        <v>14</v>
      </c>
      <c r="J246" s="11">
        <f t="shared" si="197"/>
        <v>10</v>
      </c>
      <c r="K246" s="11">
        <f t="shared" si="197"/>
        <v>18</v>
      </c>
      <c r="L246" s="11">
        <f t="shared" si="197"/>
        <v>11</v>
      </c>
      <c r="M246" s="11">
        <f t="shared" si="197"/>
        <v>12</v>
      </c>
      <c r="N246" s="11">
        <f t="shared" si="197"/>
        <v>2</v>
      </c>
      <c r="O246" s="11">
        <f t="shared" si="197"/>
        <v>4</v>
      </c>
      <c r="P246" s="11">
        <f t="shared" si="197"/>
        <v>7</v>
      </c>
      <c r="Q246" s="11">
        <f t="shared" si="197"/>
        <v>10</v>
      </c>
      <c r="R246" s="11">
        <f t="shared" si="197"/>
        <v>27</v>
      </c>
      <c r="S246" s="11">
        <f t="shared" si="197"/>
        <v>47</v>
      </c>
      <c r="T246" s="11">
        <f t="shared" si="197"/>
        <v>31</v>
      </c>
      <c r="U246" s="11">
        <f t="shared" si="197"/>
        <v>46</v>
      </c>
      <c r="V246" s="11">
        <f t="shared" si="197"/>
        <v>65</v>
      </c>
      <c r="W246" s="11">
        <f t="shared" si="197"/>
        <v>59</v>
      </c>
      <c r="X246" s="11">
        <f t="shared" si="197"/>
        <v>80</v>
      </c>
      <c r="Y246" s="11">
        <f t="shared" si="197"/>
        <v>59</v>
      </c>
      <c r="Z246" s="11">
        <f t="shared" si="197"/>
        <v>64</v>
      </c>
      <c r="AA246" s="11">
        <f t="shared" si="197"/>
        <v>33</v>
      </c>
      <c r="AB246" s="11">
        <f t="shared" si="197"/>
        <v>47</v>
      </c>
      <c r="AC246" s="11">
        <f t="shared" si="197"/>
        <v>79</v>
      </c>
      <c r="AD246" s="11">
        <f t="shared" si="197"/>
        <v>97</v>
      </c>
      <c r="AE246" s="11">
        <f t="shared" si="197"/>
        <v>83</v>
      </c>
      <c r="AF246" s="11">
        <f t="shared" si="197"/>
        <v>99</v>
      </c>
      <c r="AG246" s="11">
        <f t="shared" si="197"/>
        <v>80</v>
      </c>
      <c r="AH246" s="11">
        <f t="shared" si="197"/>
        <v>56</v>
      </c>
      <c r="AI246" s="11">
        <f t="shared" si="197"/>
        <v>62</v>
      </c>
      <c r="AJ246" s="11">
        <f t="shared" si="197"/>
        <v>66</v>
      </c>
      <c r="AK246" s="11">
        <f t="shared" ref="AK246:BO246" si="198">AK225</f>
        <v>55</v>
      </c>
      <c r="AL246" s="11">
        <f t="shared" si="198"/>
        <v>63</v>
      </c>
      <c r="AM246" s="11">
        <f t="shared" si="198"/>
        <v>112</v>
      </c>
      <c r="AN246" s="11">
        <f t="shared" si="198"/>
        <v>81</v>
      </c>
      <c r="AO246" s="11">
        <f t="shared" si="198"/>
        <v>89</v>
      </c>
      <c r="AP246" s="11">
        <f t="shared" si="198"/>
        <v>58</v>
      </c>
      <c r="AQ246" s="11">
        <f t="shared" si="198"/>
        <v>83</v>
      </c>
      <c r="AR246" s="11">
        <f t="shared" si="198"/>
        <v>42</v>
      </c>
      <c r="AS246" s="11">
        <f t="shared" si="198"/>
        <v>76</v>
      </c>
      <c r="AT246" s="11">
        <f t="shared" si="198"/>
        <v>86</v>
      </c>
      <c r="AU246" s="11">
        <f t="shared" si="198"/>
        <v>49</v>
      </c>
      <c r="AV246" s="11">
        <f t="shared" si="198"/>
        <v>52</v>
      </c>
      <c r="AW246" s="11">
        <f t="shared" si="198"/>
        <v>55</v>
      </c>
      <c r="AX246" s="11">
        <f t="shared" si="198"/>
        <v>32</v>
      </c>
      <c r="AY246" s="11">
        <f t="shared" si="198"/>
        <v>28</v>
      </c>
      <c r="AZ246" s="11">
        <f t="shared" si="198"/>
        <v>43</v>
      </c>
      <c r="BA246" s="11">
        <f t="shared" si="198"/>
        <v>30</v>
      </c>
      <c r="BB246" s="11">
        <f t="shared" si="198"/>
        <v>50</v>
      </c>
      <c r="BC246" s="11">
        <f t="shared" si="198"/>
        <v>102</v>
      </c>
      <c r="BD246" s="11">
        <f t="shared" si="198"/>
        <v>59</v>
      </c>
      <c r="BE246" s="11">
        <f t="shared" si="198"/>
        <v>59</v>
      </c>
      <c r="BF246" s="11">
        <f t="shared" si="198"/>
        <v>83</v>
      </c>
      <c r="BG246" s="11">
        <f t="shared" si="198"/>
        <v>55</v>
      </c>
      <c r="BH246" s="11">
        <f t="shared" si="198"/>
        <v>46</v>
      </c>
      <c r="BI246" s="11">
        <f t="shared" si="198"/>
        <v>34</v>
      </c>
      <c r="BJ246" s="11">
        <f t="shared" si="198"/>
        <v>12</v>
      </c>
      <c r="BK246" s="11">
        <f t="shared" si="198"/>
        <v>47</v>
      </c>
      <c r="BL246" s="11">
        <f t="shared" si="198"/>
        <v>85</v>
      </c>
      <c r="BM246" s="11">
        <f t="shared" si="198"/>
        <v>26</v>
      </c>
      <c r="BN246" s="11">
        <f t="shared" si="198"/>
        <v>68</v>
      </c>
      <c r="BO246" s="11">
        <f t="shared" si="198"/>
        <v>101</v>
      </c>
      <c r="BP246" s="11">
        <f t="shared" ref="BP246:BU246" si="199">BP225</f>
        <v>96</v>
      </c>
      <c r="BQ246" s="11">
        <f t="shared" si="199"/>
        <v>44</v>
      </c>
      <c r="BR246" s="11">
        <f t="shared" si="199"/>
        <v>81</v>
      </c>
      <c r="BS246" s="11">
        <f t="shared" si="199"/>
        <v>38</v>
      </c>
      <c r="BT246" s="11">
        <f t="shared" si="199"/>
        <v>88</v>
      </c>
      <c r="BU246" s="11">
        <f t="shared" si="199"/>
        <v>54</v>
      </c>
      <c r="BV246" s="11">
        <f t="shared" ref="BV246:BX246" si="200">BV225</f>
        <v>42</v>
      </c>
      <c r="BW246" s="11">
        <f t="shared" si="200"/>
        <v>73</v>
      </c>
      <c r="BX246" s="11">
        <f t="shared" si="200"/>
        <v>54</v>
      </c>
      <c r="BY246" s="11">
        <f t="shared" ref="BY246:CD246" si="201">BY225</f>
        <v>56</v>
      </c>
      <c r="BZ246" s="11">
        <f t="shared" si="201"/>
        <v>75</v>
      </c>
      <c r="CA246" s="11">
        <f t="shared" si="201"/>
        <v>120</v>
      </c>
      <c r="CB246" s="11">
        <f t="shared" si="201"/>
        <v>51</v>
      </c>
      <c r="CC246" s="11">
        <f t="shared" si="201"/>
        <v>48</v>
      </c>
      <c r="CD246" s="11">
        <f t="shared" si="201"/>
        <v>40</v>
      </c>
      <c r="CE246" s="11">
        <f t="shared" si="145"/>
        <v>35</v>
      </c>
      <c r="CF246" s="11">
        <f t="shared" ref="CF246:DG246" si="202">CF225</f>
        <v>43</v>
      </c>
      <c r="CG246" s="11">
        <f t="shared" si="202"/>
        <v>61</v>
      </c>
      <c r="CH246" s="11">
        <f t="shared" si="202"/>
        <v>52</v>
      </c>
      <c r="CI246" s="11">
        <f t="shared" si="202"/>
        <v>70</v>
      </c>
      <c r="CJ246" s="11">
        <f t="shared" si="202"/>
        <v>55</v>
      </c>
      <c r="CK246" s="11">
        <f t="shared" si="202"/>
        <v>32</v>
      </c>
      <c r="CL246" s="11">
        <f t="shared" si="202"/>
        <v>75</v>
      </c>
      <c r="CM246" s="11">
        <f t="shared" si="202"/>
        <v>111</v>
      </c>
      <c r="CN246" s="11">
        <f t="shared" si="202"/>
        <v>87</v>
      </c>
      <c r="CO246" s="11">
        <f t="shared" si="202"/>
        <v>62</v>
      </c>
      <c r="CP246" s="11">
        <f t="shared" si="202"/>
        <v>74</v>
      </c>
      <c r="CQ246" s="11">
        <f t="shared" si="202"/>
        <v>57</v>
      </c>
      <c r="CR246" s="11">
        <f t="shared" si="202"/>
        <v>69</v>
      </c>
      <c r="CS246" s="11">
        <f t="shared" si="202"/>
        <v>32</v>
      </c>
      <c r="CT246" s="11">
        <f t="shared" si="202"/>
        <v>59</v>
      </c>
      <c r="CU246" s="11">
        <f t="shared" si="202"/>
        <v>84</v>
      </c>
      <c r="CV246" s="11">
        <f t="shared" si="202"/>
        <v>120</v>
      </c>
      <c r="CW246" s="11">
        <f t="shared" si="202"/>
        <v>89</v>
      </c>
      <c r="CX246" s="11">
        <f t="shared" si="202"/>
        <v>80</v>
      </c>
      <c r="CY246" s="11">
        <f t="shared" si="202"/>
        <v>67</v>
      </c>
      <c r="CZ246" s="11">
        <f t="shared" si="202"/>
        <v>68</v>
      </c>
      <c r="DA246" s="11">
        <f t="shared" si="202"/>
        <v>47</v>
      </c>
      <c r="DB246" s="11">
        <f t="shared" si="202"/>
        <v>77</v>
      </c>
      <c r="DC246" s="11">
        <f t="shared" si="202"/>
        <v>0</v>
      </c>
      <c r="DD246" s="11">
        <f t="shared" si="202"/>
        <v>0</v>
      </c>
      <c r="DE246" s="11">
        <f t="shared" si="202"/>
        <v>0</v>
      </c>
      <c r="DF246" s="11">
        <f t="shared" si="202"/>
        <v>0</v>
      </c>
      <c r="DG246" s="11">
        <f t="shared" si="202"/>
        <v>0</v>
      </c>
      <c r="DH246" s="11">
        <f t="shared" ref="DH246:FS246" si="203">DH225</f>
        <v>0</v>
      </c>
      <c r="DI246" s="11">
        <f t="shared" si="203"/>
        <v>0</v>
      </c>
      <c r="DJ246" s="11">
        <f t="shared" si="203"/>
        <v>0</v>
      </c>
      <c r="DK246" s="11">
        <f t="shared" si="203"/>
        <v>0</v>
      </c>
      <c r="DL246" s="11">
        <f t="shared" si="203"/>
        <v>0</v>
      </c>
      <c r="DM246" s="11">
        <f t="shared" si="203"/>
        <v>0</v>
      </c>
      <c r="DN246" s="11">
        <f t="shared" si="203"/>
        <v>0</v>
      </c>
      <c r="DO246" s="11">
        <f t="shared" si="203"/>
        <v>0</v>
      </c>
      <c r="DP246" s="11">
        <f t="shared" si="203"/>
        <v>0</v>
      </c>
      <c r="DQ246" s="11">
        <f t="shared" si="203"/>
        <v>0</v>
      </c>
      <c r="DR246" s="11">
        <f t="shared" si="203"/>
        <v>0</v>
      </c>
      <c r="DS246" s="11">
        <f t="shared" si="203"/>
        <v>0</v>
      </c>
      <c r="DT246" s="11">
        <f t="shared" si="203"/>
        <v>0</v>
      </c>
      <c r="DU246" s="11">
        <f t="shared" si="203"/>
        <v>0</v>
      </c>
      <c r="DV246" s="11">
        <f t="shared" si="203"/>
        <v>0</v>
      </c>
      <c r="DW246" s="11">
        <f t="shared" si="203"/>
        <v>0</v>
      </c>
      <c r="DX246" s="11">
        <f t="shared" si="203"/>
        <v>0</v>
      </c>
      <c r="DY246" s="11">
        <f t="shared" si="203"/>
        <v>0</v>
      </c>
      <c r="DZ246" s="11">
        <f t="shared" si="203"/>
        <v>0</v>
      </c>
      <c r="EA246" s="11">
        <f t="shared" si="203"/>
        <v>0</v>
      </c>
      <c r="EB246" s="11">
        <f t="shared" si="203"/>
        <v>0</v>
      </c>
      <c r="EC246" s="11">
        <f t="shared" si="203"/>
        <v>0</v>
      </c>
      <c r="ED246" s="11">
        <f t="shared" si="203"/>
        <v>0</v>
      </c>
      <c r="EE246" s="11">
        <f t="shared" si="203"/>
        <v>0</v>
      </c>
      <c r="EF246" s="11">
        <f t="shared" si="203"/>
        <v>0</v>
      </c>
      <c r="EG246" s="11">
        <f t="shared" si="203"/>
        <v>0</v>
      </c>
      <c r="EH246" s="11">
        <f t="shared" si="203"/>
        <v>0</v>
      </c>
      <c r="EI246" s="11">
        <f t="shared" si="203"/>
        <v>0</v>
      </c>
      <c r="EJ246" s="11">
        <f t="shared" si="203"/>
        <v>0</v>
      </c>
      <c r="EK246" s="11">
        <f t="shared" si="203"/>
        <v>0</v>
      </c>
      <c r="EL246" s="11">
        <f t="shared" si="203"/>
        <v>0</v>
      </c>
      <c r="EM246" s="11">
        <f t="shared" si="203"/>
        <v>0</v>
      </c>
      <c r="EN246" s="11">
        <f t="shared" si="203"/>
        <v>0</v>
      </c>
      <c r="EO246" s="11">
        <f t="shared" si="203"/>
        <v>0</v>
      </c>
      <c r="EP246" s="11">
        <f t="shared" si="203"/>
        <v>0</v>
      </c>
      <c r="EQ246" s="11">
        <f t="shared" si="203"/>
        <v>0</v>
      </c>
      <c r="ER246" s="11">
        <f t="shared" si="203"/>
        <v>0</v>
      </c>
      <c r="ES246" s="11">
        <f t="shared" si="203"/>
        <v>0</v>
      </c>
      <c r="ET246" s="11">
        <f t="shared" si="203"/>
        <v>0</v>
      </c>
      <c r="EU246" s="11">
        <f t="shared" si="203"/>
        <v>0</v>
      </c>
      <c r="EV246" s="11">
        <f t="shared" si="203"/>
        <v>0</v>
      </c>
      <c r="EW246" s="11">
        <f t="shared" si="203"/>
        <v>0</v>
      </c>
      <c r="EX246" s="11">
        <f t="shared" si="203"/>
        <v>0</v>
      </c>
      <c r="EY246" s="11">
        <f t="shared" si="203"/>
        <v>0</v>
      </c>
      <c r="EZ246" s="11">
        <f t="shared" si="203"/>
        <v>0</v>
      </c>
      <c r="FA246" s="11">
        <f t="shared" si="203"/>
        <v>0</v>
      </c>
      <c r="FB246" s="11">
        <f t="shared" si="203"/>
        <v>0</v>
      </c>
      <c r="FC246" s="11">
        <f t="shared" si="203"/>
        <v>0</v>
      </c>
      <c r="FD246" s="11">
        <f t="shared" si="203"/>
        <v>0</v>
      </c>
      <c r="FE246" s="11">
        <f t="shared" si="203"/>
        <v>0</v>
      </c>
      <c r="FF246" s="11">
        <f t="shared" si="203"/>
        <v>0</v>
      </c>
      <c r="FG246" s="11">
        <f t="shared" si="203"/>
        <v>0</v>
      </c>
      <c r="FH246" s="11">
        <f t="shared" si="203"/>
        <v>0</v>
      </c>
      <c r="FI246" s="11">
        <f t="shared" si="203"/>
        <v>0</v>
      </c>
      <c r="FJ246" s="11">
        <f t="shared" si="203"/>
        <v>0</v>
      </c>
      <c r="FK246" s="11">
        <f t="shared" si="203"/>
        <v>0</v>
      </c>
      <c r="FL246" s="11">
        <f t="shared" si="203"/>
        <v>0</v>
      </c>
      <c r="FM246" s="11">
        <f t="shared" si="203"/>
        <v>0</v>
      </c>
      <c r="FN246" s="11">
        <f t="shared" si="203"/>
        <v>0</v>
      </c>
      <c r="FO246" s="11">
        <f t="shared" si="203"/>
        <v>0</v>
      </c>
      <c r="FP246" s="11">
        <f t="shared" si="203"/>
        <v>0</v>
      </c>
      <c r="FQ246" s="11">
        <f t="shared" si="203"/>
        <v>0</v>
      </c>
      <c r="FR246" s="11">
        <f t="shared" si="203"/>
        <v>0</v>
      </c>
      <c r="FS246" s="11">
        <f t="shared" si="203"/>
        <v>0</v>
      </c>
      <c r="FT246" s="11">
        <f t="shared" ref="FT246:IA246" si="204">FT225</f>
        <v>0</v>
      </c>
      <c r="FU246" s="11">
        <f t="shared" si="204"/>
        <v>0</v>
      </c>
      <c r="FV246" s="11">
        <f t="shared" si="204"/>
        <v>0</v>
      </c>
      <c r="FW246" s="11">
        <f t="shared" si="204"/>
        <v>0</v>
      </c>
      <c r="FX246" s="11">
        <f t="shared" si="204"/>
        <v>0</v>
      </c>
      <c r="FY246" s="11">
        <f t="shared" si="204"/>
        <v>0</v>
      </c>
      <c r="FZ246" s="11">
        <f t="shared" si="204"/>
        <v>0</v>
      </c>
      <c r="GA246" s="11">
        <f t="shared" si="204"/>
        <v>0</v>
      </c>
      <c r="GB246" s="11">
        <f t="shared" si="204"/>
        <v>0</v>
      </c>
      <c r="GC246" s="11">
        <f t="shared" si="204"/>
        <v>0</v>
      </c>
      <c r="GD246" s="11">
        <f t="shared" si="204"/>
        <v>0</v>
      </c>
      <c r="GE246" s="11">
        <f t="shared" si="204"/>
        <v>0</v>
      </c>
      <c r="GF246" s="11">
        <f t="shared" si="204"/>
        <v>0</v>
      </c>
      <c r="GG246" s="11">
        <f t="shared" si="204"/>
        <v>0</v>
      </c>
      <c r="GH246" s="11">
        <f t="shared" si="204"/>
        <v>0</v>
      </c>
      <c r="GI246" s="11">
        <f t="shared" si="204"/>
        <v>0</v>
      </c>
      <c r="GJ246" s="11">
        <f t="shared" si="204"/>
        <v>0</v>
      </c>
      <c r="GK246" s="11">
        <f t="shared" si="204"/>
        <v>0</v>
      </c>
      <c r="GL246" s="11">
        <f t="shared" si="204"/>
        <v>0</v>
      </c>
      <c r="GM246" s="11">
        <f t="shared" si="204"/>
        <v>0</v>
      </c>
      <c r="GN246" s="11">
        <f t="shared" si="204"/>
        <v>0</v>
      </c>
      <c r="GO246" s="11">
        <f t="shared" si="204"/>
        <v>0</v>
      </c>
      <c r="GP246" s="11">
        <f t="shared" si="204"/>
        <v>0</v>
      </c>
      <c r="GQ246" s="11">
        <f t="shared" si="204"/>
        <v>0</v>
      </c>
      <c r="GR246" s="11">
        <f t="shared" si="204"/>
        <v>0</v>
      </c>
      <c r="GS246" s="11">
        <f t="shared" si="204"/>
        <v>0</v>
      </c>
      <c r="GT246" s="11">
        <f t="shared" si="204"/>
        <v>0</v>
      </c>
      <c r="GU246" s="11">
        <f t="shared" si="204"/>
        <v>0</v>
      </c>
      <c r="GV246" s="11">
        <f t="shared" si="204"/>
        <v>0</v>
      </c>
      <c r="GW246" s="11">
        <f t="shared" si="204"/>
        <v>0</v>
      </c>
      <c r="GX246" s="11">
        <f t="shared" si="204"/>
        <v>0</v>
      </c>
      <c r="GY246" s="11">
        <f t="shared" si="204"/>
        <v>0</v>
      </c>
      <c r="GZ246" s="11">
        <f t="shared" si="204"/>
        <v>0</v>
      </c>
      <c r="HA246" s="11">
        <f t="shared" si="204"/>
        <v>0</v>
      </c>
      <c r="HB246" s="11">
        <f t="shared" si="204"/>
        <v>0</v>
      </c>
      <c r="HC246" s="11">
        <f t="shared" si="204"/>
        <v>0</v>
      </c>
      <c r="HD246" s="11">
        <f t="shared" si="204"/>
        <v>0</v>
      </c>
      <c r="HE246" s="11">
        <f t="shared" si="204"/>
        <v>0</v>
      </c>
      <c r="HF246" s="11">
        <f t="shared" si="204"/>
        <v>0</v>
      </c>
      <c r="HG246" s="11">
        <f t="shared" si="204"/>
        <v>0</v>
      </c>
      <c r="HH246" s="11">
        <f t="shared" si="204"/>
        <v>0</v>
      </c>
      <c r="HI246" s="11">
        <f t="shared" si="204"/>
        <v>0</v>
      </c>
      <c r="HJ246" s="11">
        <f t="shared" si="204"/>
        <v>0</v>
      </c>
      <c r="HK246" s="11">
        <f t="shared" si="204"/>
        <v>0</v>
      </c>
      <c r="HL246" s="11">
        <f t="shared" si="204"/>
        <v>0</v>
      </c>
      <c r="HM246" s="11">
        <f t="shared" si="204"/>
        <v>0</v>
      </c>
      <c r="HN246" s="11">
        <f t="shared" si="204"/>
        <v>0</v>
      </c>
      <c r="HO246" s="11">
        <f t="shared" si="204"/>
        <v>0</v>
      </c>
      <c r="HP246" s="11">
        <f t="shared" si="204"/>
        <v>0</v>
      </c>
      <c r="HQ246" s="11">
        <f t="shared" si="204"/>
        <v>0</v>
      </c>
      <c r="HR246" s="11">
        <f t="shared" si="204"/>
        <v>0</v>
      </c>
      <c r="HS246" s="11">
        <f t="shared" si="204"/>
        <v>0</v>
      </c>
      <c r="HT246" s="11">
        <f t="shared" si="204"/>
        <v>0</v>
      </c>
      <c r="HU246" s="11">
        <f t="shared" si="204"/>
        <v>0</v>
      </c>
      <c r="HV246" s="11">
        <f t="shared" si="204"/>
        <v>0</v>
      </c>
      <c r="HW246" s="11">
        <f t="shared" si="204"/>
        <v>0</v>
      </c>
      <c r="HX246" s="11">
        <f t="shared" si="204"/>
        <v>0</v>
      </c>
      <c r="HY246" s="11">
        <f t="shared" si="204"/>
        <v>0</v>
      </c>
      <c r="HZ246" s="11">
        <f t="shared" si="204"/>
        <v>0</v>
      </c>
      <c r="IA246" s="11">
        <f t="shared" si="204"/>
        <v>0</v>
      </c>
    </row>
    <row r="247" spans="1:235" x14ac:dyDescent="0.2">
      <c r="B247" t="s">
        <v>134</v>
      </c>
      <c r="D247" t="s">
        <v>146</v>
      </c>
      <c r="E247" s="11">
        <f t="shared" ref="E247:AA247" si="205">E226</f>
        <v>0</v>
      </c>
      <c r="F247" s="11">
        <f t="shared" si="205"/>
        <v>0</v>
      </c>
      <c r="G247" s="11">
        <f t="shared" si="205"/>
        <v>3</v>
      </c>
      <c r="H247" s="11">
        <f t="shared" si="205"/>
        <v>8</v>
      </c>
      <c r="I247" s="11">
        <f t="shared" si="205"/>
        <v>13</v>
      </c>
      <c r="J247" s="11">
        <f t="shared" si="205"/>
        <v>51</v>
      </c>
      <c r="K247" s="11">
        <f t="shared" si="205"/>
        <v>30</v>
      </c>
      <c r="L247" s="11">
        <f t="shared" si="205"/>
        <v>24</v>
      </c>
      <c r="M247" s="11">
        <f t="shared" si="205"/>
        <v>16</v>
      </c>
      <c r="N247" s="11">
        <f t="shared" si="205"/>
        <v>14</v>
      </c>
      <c r="O247" s="11">
        <f t="shared" si="205"/>
        <v>19</v>
      </c>
      <c r="P247" s="11">
        <f t="shared" si="205"/>
        <v>26</v>
      </c>
      <c r="Q247" s="11">
        <f t="shared" si="205"/>
        <v>21</v>
      </c>
      <c r="R247" s="11">
        <f t="shared" si="205"/>
        <v>25</v>
      </c>
      <c r="S247" s="11">
        <f t="shared" si="205"/>
        <v>52</v>
      </c>
      <c r="T247" s="11">
        <f t="shared" si="205"/>
        <v>43</v>
      </c>
      <c r="U247" s="11">
        <f t="shared" si="205"/>
        <v>53</v>
      </c>
      <c r="V247" s="11">
        <f t="shared" si="205"/>
        <v>52</v>
      </c>
      <c r="W247" s="11">
        <f t="shared" si="205"/>
        <v>74</v>
      </c>
      <c r="X247" s="11">
        <f t="shared" si="205"/>
        <v>92</v>
      </c>
      <c r="Y247" s="11">
        <f t="shared" si="205"/>
        <v>67</v>
      </c>
      <c r="Z247" s="11">
        <f t="shared" si="205"/>
        <v>106</v>
      </c>
      <c r="AA247" s="11">
        <f t="shared" si="205"/>
        <v>65</v>
      </c>
      <c r="AB247" s="11">
        <f>AB226+60</f>
        <v>75</v>
      </c>
      <c r="AC247" s="11">
        <f>AC226-60</f>
        <v>83</v>
      </c>
      <c r="AD247" s="11">
        <f t="shared" ref="AD247:BO247" si="206">AD226</f>
        <v>77</v>
      </c>
      <c r="AE247" s="11">
        <f t="shared" si="206"/>
        <v>85</v>
      </c>
      <c r="AF247" s="11">
        <f t="shared" si="206"/>
        <v>95</v>
      </c>
      <c r="AG247" s="11">
        <f t="shared" si="206"/>
        <v>103</v>
      </c>
      <c r="AH247" s="11">
        <f t="shared" si="206"/>
        <v>95</v>
      </c>
      <c r="AI247" s="11">
        <f t="shared" si="206"/>
        <v>107</v>
      </c>
      <c r="AJ247" s="11">
        <f t="shared" si="206"/>
        <v>50</v>
      </c>
      <c r="AK247" s="11">
        <f t="shared" si="206"/>
        <v>74</v>
      </c>
      <c r="AL247" s="11">
        <f t="shared" si="206"/>
        <v>56</v>
      </c>
      <c r="AM247" s="11">
        <f t="shared" si="206"/>
        <v>86</v>
      </c>
      <c r="AN247" s="11">
        <f t="shared" si="206"/>
        <v>77</v>
      </c>
      <c r="AO247" s="11">
        <f t="shared" si="206"/>
        <v>65</v>
      </c>
      <c r="AP247" s="11">
        <f t="shared" si="206"/>
        <v>62</v>
      </c>
      <c r="AQ247" s="11">
        <f t="shared" si="206"/>
        <v>74</v>
      </c>
      <c r="AR247" s="11">
        <f t="shared" si="206"/>
        <v>48</v>
      </c>
      <c r="AS247" s="11">
        <f t="shared" si="206"/>
        <v>57</v>
      </c>
      <c r="AT247" s="11">
        <f t="shared" si="206"/>
        <v>62</v>
      </c>
      <c r="AU247" s="11">
        <f t="shared" si="206"/>
        <v>34</v>
      </c>
      <c r="AV247" s="11">
        <f t="shared" si="206"/>
        <v>73</v>
      </c>
      <c r="AW247" s="11">
        <f t="shared" si="206"/>
        <v>73</v>
      </c>
      <c r="AX247" s="11">
        <f t="shared" si="206"/>
        <v>79</v>
      </c>
      <c r="AY247" s="11">
        <f t="shared" si="206"/>
        <v>76</v>
      </c>
      <c r="AZ247" s="11">
        <f t="shared" si="206"/>
        <v>78</v>
      </c>
      <c r="BA247" s="11">
        <f t="shared" si="206"/>
        <v>96</v>
      </c>
      <c r="BB247" s="11">
        <f t="shared" si="206"/>
        <v>72</v>
      </c>
      <c r="BC247" s="11">
        <f t="shared" si="206"/>
        <v>159</v>
      </c>
      <c r="BD247" s="11">
        <f t="shared" si="206"/>
        <v>141</v>
      </c>
      <c r="BE247" s="11">
        <f t="shared" si="206"/>
        <v>100</v>
      </c>
      <c r="BF247" s="11">
        <f t="shared" si="206"/>
        <v>85</v>
      </c>
      <c r="BG247" s="11">
        <f t="shared" si="206"/>
        <v>53</v>
      </c>
      <c r="BH247" s="11">
        <f t="shared" si="206"/>
        <v>93</v>
      </c>
      <c r="BI247" s="11">
        <f t="shared" si="206"/>
        <v>57</v>
      </c>
      <c r="BJ247" s="11">
        <f t="shared" si="206"/>
        <v>56</v>
      </c>
      <c r="BK247" s="11">
        <f t="shared" si="206"/>
        <v>59</v>
      </c>
      <c r="BL247" s="11">
        <f t="shared" si="206"/>
        <v>67</v>
      </c>
      <c r="BM247" s="11">
        <f t="shared" si="206"/>
        <v>63</v>
      </c>
      <c r="BN247" s="11">
        <f t="shared" si="206"/>
        <v>97</v>
      </c>
      <c r="BO247" s="11">
        <f t="shared" si="206"/>
        <v>120</v>
      </c>
      <c r="BP247" s="11">
        <f t="shared" ref="BP247:BU247" si="207">BP226</f>
        <v>74</v>
      </c>
      <c r="BQ247" s="11">
        <f t="shared" si="207"/>
        <v>91</v>
      </c>
      <c r="BR247" s="11">
        <f t="shared" si="207"/>
        <v>142</v>
      </c>
      <c r="BS247" s="11">
        <f t="shared" si="207"/>
        <v>75</v>
      </c>
      <c r="BT247" s="11">
        <f t="shared" si="207"/>
        <v>101</v>
      </c>
      <c r="BU247" s="11">
        <f t="shared" si="207"/>
        <v>124</v>
      </c>
      <c r="BV247" s="11">
        <f t="shared" ref="BV247:BX247" si="208">BV226</f>
        <v>74</v>
      </c>
      <c r="BW247" s="11">
        <f t="shared" si="208"/>
        <v>87</v>
      </c>
      <c r="BX247" s="11">
        <f t="shared" si="208"/>
        <v>82</v>
      </c>
      <c r="BY247" s="11">
        <f t="shared" ref="BY247:CD247" si="209">BY226</f>
        <v>92</v>
      </c>
      <c r="BZ247" s="11">
        <f t="shared" si="209"/>
        <v>116</v>
      </c>
      <c r="CA247" s="11">
        <f t="shared" si="209"/>
        <v>185</v>
      </c>
      <c r="CB247" s="11">
        <f t="shared" si="209"/>
        <v>98</v>
      </c>
      <c r="CC247" s="11">
        <f t="shared" si="209"/>
        <v>87</v>
      </c>
      <c r="CD247" s="11">
        <f t="shared" si="209"/>
        <v>82</v>
      </c>
      <c r="CE247" s="11">
        <f t="shared" si="145"/>
        <v>72</v>
      </c>
      <c r="CF247" s="11">
        <f t="shared" ref="CF247:DG247" si="210">CF226</f>
        <v>72</v>
      </c>
      <c r="CG247" s="11">
        <f t="shared" si="210"/>
        <v>56</v>
      </c>
      <c r="CH247" s="11">
        <f t="shared" si="210"/>
        <v>82</v>
      </c>
      <c r="CI247" s="11">
        <f t="shared" si="210"/>
        <v>112</v>
      </c>
      <c r="CJ247" s="11">
        <f t="shared" si="210"/>
        <v>76</v>
      </c>
      <c r="CK247" s="11">
        <f t="shared" si="210"/>
        <v>139</v>
      </c>
      <c r="CL247" s="11">
        <f t="shared" si="210"/>
        <v>150</v>
      </c>
      <c r="CM247" s="11">
        <f t="shared" si="210"/>
        <v>197</v>
      </c>
      <c r="CN247" s="11">
        <f t="shared" si="210"/>
        <v>118</v>
      </c>
      <c r="CO247" s="11">
        <f t="shared" si="210"/>
        <v>130</v>
      </c>
      <c r="CP247" s="11">
        <f t="shared" si="210"/>
        <v>96</v>
      </c>
      <c r="CQ247" s="11">
        <f t="shared" si="210"/>
        <v>50</v>
      </c>
      <c r="CR247" s="11">
        <f t="shared" si="210"/>
        <v>86</v>
      </c>
      <c r="CS247" s="11">
        <f t="shared" si="210"/>
        <v>77</v>
      </c>
      <c r="CT247" s="11">
        <f t="shared" si="210"/>
        <v>126</v>
      </c>
      <c r="CU247" s="11">
        <f t="shared" si="210"/>
        <v>53</v>
      </c>
      <c r="CV247" s="11">
        <f t="shared" si="210"/>
        <v>82</v>
      </c>
      <c r="CW247" s="11">
        <f t="shared" si="210"/>
        <v>106</v>
      </c>
      <c r="CX247" s="11">
        <f t="shared" si="210"/>
        <v>128</v>
      </c>
      <c r="CY247" s="11">
        <f t="shared" si="210"/>
        <v>90</v>
      </c>
      <c r="CZ247" s="11">
        <f t="shared" si="210"/>
        <v>122</v>
      </c>
      <c r="DA247" s="11">
        <f t="shared" si="210"/>
        <v>81</v>
      </c>
      <c r="DB247" s="11">
        <f t="shared" si="210"/>
        <v>39</v>
      </c>
      <c r="DC247" s="11">
        <f t="shared" si="210"/>
        <v>0</v>
      </c>
      <c r="DD247" s="11">
        <f t="shared" si="210"/>
        <v>0</v>
      </c>
      <c r="DE247" s="11">
        <f t="shared" si="210"/>
        <v>0</v>
      </c>
      <c r="DF247" s="11">
        <f t="shared" si="210"/>
        <v>0</v>
      </c>
      <c r="DG247" s="11">
        <f t="shared" si="210"/>
        <v>0</v>
      </c>
      <c r="DH247" s="11">
        <f t="shared" ref="DH247:FS247" si="211">DH226</f>
        <v>0</v>
      </c>
      <c r="DI247" s="11">
        <f t="shared" si="211"/>
        <v>0</v>
      </c>
      <c r="DJ247" s="11">
        <f t="shared" si="211"/>
        <v>0</v>
      </c>
      <c r="DK247" s="11">
        <f t="shared" si="211"/>
        <v>0</v>
      </c>
      <c r="DL247" s="11">
        <f t="shared" si="211"/>
        <v>0</v>
      </c>
      <c r="DM247" s="11">
        <f t="shared" si="211"/>
        <v>0</v>
      </c>
      <c r="DN247" s="11">
        <f t="shared" si="211"/>
        <v>0</v>
      </c>
      <c r="DO247" s="11">
        <f t="shared" si="211"/>
        <v>0</v>
      </c>
      <c r="DP247" s="11">
        <f t="shared" si="211"/>
        <v>0</v>
      </c>
      <c r="DQ247" s="11">
        <f t="shared" si="211"/>
        <v>0</v>
      </c>
      <c r="DR247" s="11">
        <f t="shared" si="211"/>
        <v>0</v>
      </c>
      <c r="DS247" s="11">
        <f t="shared" si="211"/>
        <v>0</v>
      </c>
      <c r="DT247" s="11">
        <f t="shared" si="211"/>
        <v>0</v>
      </c>
      <c r="DU247" s="11">
        <f t="shared" si="211"/>
        <v>0</v>
      </c>
      <c r="DV247" s="11">
        <f t="shared" si="211"/>
        <v>0</v>
      </c>
      <c r="DW247" s="11">
        <f t="shared" si="211"/>
        <v>0</v>
      </c>
      <c r="DX247" s="11">
        <f t="shared" si="211"/>
        <v>0</v>
      </c>
      <c r="DY247" s="11">
        <f t="shared" si="211"/>
        <v>0</v>
      </c>
      <c r="DZ247" s="11">
        <f t="shared" si="211"/>
        <v>0</v>
      </c>
      <c r="EA247" s="11">
        <f t="shared" si="211"/>
        <v>0</v>
      </c>
      <c r="EB247" s="11">
        <f t="shared" si="211"/>
        <v>0</v>
      </c>
      <c r="EC247" s="11">
        <f t="shared" si="211"/>
        <v>0</v>
      </c>
      <c r="ED247" s="11">
        <f t="shared" si="211"/>
        <v>0</v>
      </c>
      <c r="EE247" s="11">
        <f t="shared" si="211"/>
        <v>0</v>
      </c>
      <c r="EF247" s="11">
        <f t="shared" si="211"/>
        <v>0</v>
      </c>
      <c r="EG247" s="11">
        <f t="shared" si="211"/>
        <v>0</v>
      </c>
      <c r="EH247" s="11">
        <f t="shared" si="211"/>
        <v>0</v>
      </c>
      <c r="EI247" s="11">
        <f t="shared" si="211"/>
        <v>0</v>
      </c>
      <c r="EJ247" s="11">
        <f t="shared" si="211"/>
        <v>0</v>
      </c>
      <c r="EK247" s="11">
        <f t="shared" si="211"/>
        <v>0</v>
      </c>
      <c r="EL247" s="11">
        <f t="shared" si="211"/>
        <v>0</v>
      </c>
      <c r="EM247" s="11">
        <f t="shared" si="211"/>
        <v>0</v>
      </c>
      <c r="EN247" s="11">
        <f t="shared" si="211"/>
        <v>0</v>
      </c>
      <c r="EO247" s="11">
        <f t="shared" si="211"/>
        <v>0</v>
      </c>
      <c r="EP247" s="11">
        <f t="shared" si="211"/>
        <v>0</v>
      </c>
      <c r="EQ247" s="11">
        <f t="shared" si="211"/>
        <v>0</v>
      </c>
      <c r="ER247" s="11">
        <f t="shared" si="211"/>
        <v>0</v>
      </c>
      <c r="ES247" s="11">
        <f t="shared" si="211"/>
        <v>0</v>
      </c>
      <c r="ET247" s="11">
        <f t="shared" si="211"/>
        <v>0</v>
      </c>
      <c r="EU247" s="11">
        <f t="shared" si="211"/>
        <v>0</v>
      </c>
      <c r="EV247" s="11">
        <f t="shared" si="211"/>
        <v>0</v>
      </c>
      <c r="EW247" s="11">
        <f t="shared" si="211"/>
        <v>0</v>
      </c>
      <c r="EX247" s="11">
        <f t="shared" si="211"/>
        <v>0</v>
      </c>
      <c r="EY247" s="11">
        <f t="shared" si="211"/>
        <v>0</v>
      </c>
      <c r="EZ247" s="11">
        <f t="shared" si="211"/>
        <v>0</v>
      </c>
      <c r="FA247" s="11">
        <f t="shared" si="211"/>
        <v>0</v>
      </c>
      <c r="FB247" s="11">
        <f t="shared" si="211"/>
        <v>0</v>
      </c>
      <c r="FC247" s="11">
        <f t="shared" si="211"/>
        <v>0</v>
      </c>
      <c r="FD247" s="11">
        <f t="shared" si="211"/>
        <v>0</v>
      </c>
      <c r="FE247" s="11">
        <f t="shared" si="211"/>
        <v>0</v>
      </c>
      <c r="FF247" s="11">
        <f t="shared" si="211"/>
        <v>0</v>
      </c>
      <c r="FG247" s="11">
        <f t="shared" si="211"/>
        <v>0</v>
      </c>
      <c r="FH247" s="11">
        <f t="shared" si="211"/>
        <v>0</v>
      </c>
      <c r="FI247" s="11">
        <f t="shared" si="211"/>
        <v>0</v>
      </c>
      <c r="FJ247" s="11">
        <f t="shared" si="211"/>
        <v>0</v>
      </c>
      <c r="FK247" s="11">
        <f t="shared" si="211"/>
        <v>0</v>
      </c>
      <c r="FL247" s="11">
        <f t="shared" si="211"/>
        <v>0</v>
      </c>
      <c r="FM247" s="11">
        <f t="shared" si="211"/>
        <v>0</v>
      </c>
      <c r="FN247" s="11">
        <f t="shared" si="211"/>
        <v>0</v>
      </c>
      <c r="FO247" s="11">
        <f t="shared" si="211"/>
        <v>0</v>
      </c>
      <c r="FP247" s="11">
        <f t="shared" si="211"/>
        <v>0</v>
      </c>
      <c r="FQ247" s="11">
        <f t="shared" si="211"/>
        <v>0</v>
      </c>
      <c r="FR247" s="11">
        <f t="shared" si="211"/>
        <v>0</v>
      </c>
      <c r="FS247" s="11">
        <f t="shared" si="211"/>
        <v>0</v>
      </c>
      <c r="FT247" s="11">
        <f t="shared" ref="FT247:IA247" si="212">FT226</f>
        <v>0</v>
      </c>
      <c r="FU247" s="11">
        <f t="shared" si="212"/>
        <v>0</v>
      </c>
      <c r="FV247" s="11">
        <f t="shared" si="212"/>
        <v>0</v>
      </c>
      <c r="FW247" s="11">
        <f t="shared" si="212"/>
        <v>0</v>
      </c>
      <c r="FX247" s="11">
        <f t="shared" si="212"/>
        <v>0</v>
      </c>
      <c r="FY247" s="11">
        <f t="shared" si="212"/>
        <v>0</v>
      </c>
      <c r="FZ247" s="11">
        <f t="shared" si="212"/>
        <v>0</v>
      </c>
      <c r="GA247" s="11">
        <f t="shared" si="212"/>
        <v>0</v>
      </c>
      <c r="GB247" s="11">
        <f t="shared" si="212"/>
        <v>0</v>
      </c>
      <c r="GC247" s="11">
        <f t="shared" si="212"/>
        <v>0</v>
      </c>
      <c r="GD247" s="11">
        <f t="shared" si="212"/>
        <v>0</v>
      </c>
      <c r="GE247" s="11">
        <f t="shared" si="212"/>
        <v>0</v>
      </c>
      <c r="GF247" s="11">
        <f t="shared" si="212"/>
        <v>0</v>
      </c>
      <c r="GG247" s="11">
        <f t="shared" si="212"/>
        <v>0</v>
      </c>
      <c r="GH247" s="11">
        <f t="shared" si="212"/>
        <v>0</v>
      </c>
      <c r="GI247" s="11">
        <f t="shared" si="212"/>
        <v>0</v>
      </c>
      <c r="GJ247" s="11">
        <f t="shared" si="212"/>
        <v>0</v>
      </c>
      <c r="GK247" s="11">
        <f t="shared" si="212"/>
        <v>0</v>
      </c>
      <c r="GL247" s="11">
        <f t="shared" si="212"/>
        <v>0</v>
      </c>
      <c r="GM247" s="11">
        <f t="shared" si="212"/>
        <v>0</v>
      </c>
      <c r="GN247" s="11">
        <f t="shared" si="212"/>
        <v>0</v>
      </c>
      <c r="GO247" s="11">
        <f t="shared" si="212"/>
        <v>0</v>
      </c>
      <c r="GP247" s="11">
        <f t="shared" si="212"/>
        <v>0</v>
      </c>
      <c r="GQ247" s="11">
        <f t="shared" si="212"/>
        <v>0</v>
      </c>
      <c r="GR247" s="11">
        <f t="shared" si="212"/>
        <v>0</v>
      </c>
      <c r="GS247" s="11">
        <f t="shared" si="212"/>
        <v>0</v>
      </c>
      <c r="GT247" s="11">
        <f t="shared" si="212"/>
        <v>0</v>
      </c>
      <c r="GU247" s="11">
        <f t="shared" si="212"/>
        <v>0</v>
      </c>
      <c r="GV247" s="11">
        <f t="shared" si="212"/>
        <v>0</v>
      </c>
      <c r="GW247" s="11">
        <f t="shared" si="212"/>
        <v>0</v>
      </c>
      <c r="GX247" s="11">
        <f t="shared" si="212"/>
        <v>0</v>
      </c>
      <c r="GY247" s="11">
        <f t="shared" si="212"/>
        <v>0</v>
      </c>
      <c r="GZ247" s="11">
        <f t="shared" si="212"/>
        <v>0</v>
      </c>
      <c r="HA247" s="11">
        <f t="shared" si="212"/>
        <v>0</v>
      </c>
      <c r="HB247" s="11">
        <f t="shared" si="212"/>
        <v>0</v>
      </c>
      <c r="HC247" s="11">
        <f t="shared" si="212"/>
        <v>0</v>
      </c>
      <c r="HD247" s="11">
        <f t="shared" si="212"/>
        <v>0</v>
      </c>
      <c r="HE247" s="11">
        <f t="shared" si="212"/>
        <v>0</v>
      </c>
      <c r="HF247" s="11">
        <f t="shared" si="212"/>
        <v>0</v>
      </c>
      <c r="HG247" s="11">
        <f t="shared" si="212"/>
        <v>0</v>
      </c>
      <c r="HH247" s="11">
        <f t="shared" si="212"/>
        <v>0</v>
      </c>
      <c r="HI247" s="11">
        <f t="shared" si="212"/>
        <v>0</v>
      </c>
      <c r="HJ247" s="11">
        <f t="shared" si="212"/>
        <v>0</v>
      </c>
      <c r="HK247" s="11">
        <f t="shared" si="212"/>
        <v>0</v>
      </c>
      <c r="HL247" s="11">
        <f t="shared" si="212"/>
        <v>0</v>
      </c>
      <c r="HM247" s="11">
        <f t="shared" si="212"/>
        <v>0</v>
      </c>
      <c r="HN247" s="11">
        <f t="shared" si="212"/>
        <v>0</v>
      </c>
      <c r="HO247" s="11">
        <f t="shared" si="212"/>
        <v>0</v>
      </c>
      <c r="HP247" s="11">
        <f t="shared" si="212"/>
        <v>0</v>
      </c>
      <c r="HQ247" s="11">
        <f t="shared" si="212"/>
        <v>0</v>
      </c>
      <c r="HR247" s="11">
        <f t="shared" si="212"/>
        <v>0</v>
      </c>
      <c r="HS247" s="11">
        <f t="shared" si="212"/>
        <v>0</v>
      </c>
      <c r="HT247" s="11">
        <f t="shared" si="212"/>
        <v>0</v>
      </c>
      <c r="HU247" s="11">
        <f t="shared" si="212"/>
        <v>0</v>
      </c>
      <c r="HV247" s="11">
        <f t="shared" si="212"/>
        <v>0</v>
      </c>
      <c r="HW247" s="11">
        <f t="shared" si="212"/>
        <v>0</v>
      </c>
      <c r="HX247" s="11">
        <f t="shared" si="212"/>
        <v>0</v>
      </c>
      <c r="HY247" s="11">
        <f t="shared" si="212"/>
        <v>0</v>
      </c>
      <c r="HZ247" s="11">
        <f t="shared" si="212"/>
        <v>0</v>
      </c>
      <c r="IA247" s="11">
        <f t="shared" si="212"/>
        <v>0</v>
      </c>
    </row>
    <row r="248" spans="1:235" x14ac:dyDescent="0.2">
      <c r="B248" t="s">
        <v>135</v>
      </c>
      <c r="D248" t="s">
        <v>135</v>
      </c>
      <c r="E248" s="11">
        <f t="shared" ref="E248:AA248" si="213">E227</f>
        <v>2</v>
      </c>
      <c r="F248" s="11">
        <f t="shared" si="213"/>
        <v>5</v>
      </c>
      <c r="G248" s="11">
        <f t="shared" si="213"/>
        <v>12</v>
      </c>
      <c r="H248" s="11">
        <f t="shared" si="213"/>
        <v>24</v>
      </c>
      <c r="I248" s="11">
        <f t="shared" si="213"/>
        <v>8</v>
      </c>
      <c r="J248" s="11">
        <f t="shared" si="213"/>
        <v>14</v>
      </c>
      <c r="K248" s="11">
        <f t="shared" si="213"/>
        <v>11</v>
      </c>
      <c r="L248" s="11">
        <f t="shared" si="213"/>
        <v>26</v>
      </c>
      <c r="M248" s="11">
        <f t="shared" si="213"/>
        <v>34</v>
      </c>
      <c r="N248" s="11">
        <f t="shared" si="213"/>
        <v>22</v>
      </c>
      <c r="O248" s="11">
        <f t="shared" si="213"/>
        <v>38</v>
      </c>
      <c r="P248" s="11">
        <f t="shared" si="213"/>
        <v>25</v>
      </c>
      <c r="Q248" s="11">
        <f t="shared" si="213"/>
        <v>49</v>
      </c>
      <c r="R248" s="11">
        <f t="shared" si="213"/>
        <v>27</v>
      </c>
      <c r="S248" s="11">
        <f t="shared" si="213"/>
        <v>61</v>
      </c>
      <c r="T248" s="11">
        <f t="shared" si="213"/>
        <v>31</v>
      </c>
      <c r="U248" s="11">
        <f t="shared" si="213"/>
        <v>21</v>
      </c>
      <c r="V248" s="11">
        <f t="shared" si="213"/>
        <v>68</v>
      </c>
      <c r="W248" s="11">
        <f t="shared" si="213"/>
        <v>72</v>
      </c>
      <c r="X248" s="11">
        <f t="shared" si="213"/>
        <v>58</v>
      </c>
      <c r="Y248" s="11">
        <f t="shared" si="213"/>
        <v>59</v>
      </c>
      <c r="Z248" s="11">
        <f t="shared" si="213"/>
        <v>87</v>
      </c>
      <c r="AA248" s="11">
        <f t="shared" si="213"/>
        <v>50</v>
      </c>
      <c r="AB248" s="11">
        <f t="shared" ref="AB248:AC252" si="214">AB227</f>
        <v>38</v>
      </c>
      <c r="AC248" s="11">
        <f t="shared" si="214"/>
        <v>67</v>
      </c>
      <c r="AD248" s="11">
        <f t="shared" ref="AD248:BO248" si="215">AD227</f>
        <v>53</v>
      </c>
      <c r="AE248" s="11">
        <f t="shared" si="215"/>
        <v>89</v>
      </c>
      <c r="AF248" s="11">
        <f t="shared" si="215"/>
        <v>82</v>
      </c>
      <c r="AG248" s="11">
        <f t="shared" si="215"/>
        <v>75</v>
      </c>
      <c r="AH248" s="11">
        <f t="shared" si="215"/>
        <v>110</v>
      </c>
      <c r="AI248" s="11">
        <f t="shared" si="215"/>
        <v>86</v>
      </c>
      <c r="AJ248" s="11">
        <f t="shared" si="215"/>
        <v>36</v>
      </c>
      <c r="AK248" s="11">
        <f t="shared" si="215"/>
        <v>64</v>
      </c>
      <c r="AL248" s="11">
        <f t="shared" si="215"/>
        <v>48</v>
      </c>
      <c r="AM248" s="11">
        <f t="shared" si="215"/>
        <v>64</v>
      </c>
      <c r="AN248" s="11">
        <f t="shared" si="215"/>
        <v>80</v>
      </c>
      <c r="AO248" s="11">
        <f t="shared" si="215"/>
        <v>87</v>
      </c>
      <c r="AP248" s="11">
        <f t="shared" si="215"/>
        <v>63</v>
      </c>
      <c r="AQ248" s="11">
        <f t="shared" si="215"/>
        <v>110</v>
      </c>
      <c r="AR248" s="11">
        <f t="shared" si="215"/>
        <v>95</v>
      </c>
      <c r="AS248" s="11">
        <f t="shared" si="215"/>
        <v>79</v>
      </c>
      <c r="AT248" s="11">
        <f t="shared" si="215"/>
        <v>72</v>
      </c>
      <c r="AU248" s="11">
        <f t="shared" si="215"/>
        <v>35</v>
      </c>
      <c r="AV248" s="11">
        <f t="shared" si="215"/>
        <v>85</v>
      </c>
      <c r="AW248" s="11">
        <f t="shared" si="215"/>
        <v>71</v>
      </c>
      <c r="AX248" s="11">
        <f t="shared" si="215"/>
        <v>67</v>
      </c>
      <c r="AY248" s="11">
        <f t="shared" si="215"/>
        <v>72</v>
      </c>
      <c r="AZ248" s="11">
        <f t="shared" si="215"/>
        <v>71</v>
      </c>
      <c r="BA248" s="11">
        <f t="shared" si="215"/>
        <v>78</v>
      </c>
      <c r="BB248" s="11">
        <f t="shared" si="215"/>
        <v>113</v>
      </c>
      <c r="BC248" s="11">
        <f t="shared" si="215"/>
        <v>84</v>
      </c>
      <c r="BD248" s="11">
        <f t="shared" si="215"/>
        <v>116</v>
      </c>
      <c r="BE248" s="11">
        <f t="shared" si="215"/>
        <v>101</v>
      </c>
      <c r="BF248" s="11">
        <f t="shared" si="215"/>
        <v>94</v>
      </c>
      <c r="BG248" s="11">
        <f t="shared" si="215"/>
        <v>54</v>
      </c>
      <c r="BH248" s="11">
        <f t="shared" si="215"/>
        <v>48</v>
      </c>
      <c r="BI248" s="11">
        <f t="shared" si="215"/>
        <v>49</v>
      </c>
      <c r="BJ248" s="11">
        <f t="shared" si="215"/>
        <v>86</v>
      </c>
      <c r="BK248" s="11">
        <f t="shared" si="215"/>
        <v>111</v>
      </c>
      <c r="BL248" s="11">
        <f t="shared" si="215"/>
        <v>79</v>
      </c>
      <c r="BM248" s="11">
        <f t="shared" si="215"/>
        <v>60</v>
      </c>
      <c r="BN248" s="11">
        <f t="shared" si="215"/>
        <v>85</v>
      </c>
      <c r="BO248" s="11">
        <f t="shared" si="215"/>
        <v>89</v>
      </c>
      <c r="BP248" s="11">
        <f t="shared" ref="BP248:BU248" si="216">BP227</f>
        <v>86</v>
      </c>
      <c r="BQ248" s="11">
        <f t="shared" si="216"/>
        <v>66</v>
      </c>
      <c r="BR248" s="11">
        <f t="shared" si="216"/>
        <v>76</v>
      </c>
      <c r="BS248" s="11">
        <f t="shared" si="216"/>
        <v>58</v>
      </c>
      <c r="BT248" s="11">
        <f t="shared" si="216"/>
        <v>51</v>
      </c>
      <c r="BU248" s="11">
        <f t="shared" si="216"/>
        <v>65</v>
      </c>
      <c r="BV248" s="11">
        <f t="shared" ref="BV248:BX248" si="217">BV227</f>
        <v>67</v>
      </c>
      <c r="BW248" s="11">
        <f t="shared" si="217"/>
        <v>67</v>
      </c>
      <c r="BX248" s="11">
        <f t="shared" si="217"/>
        <v>68</v>
      </c>
      <c r="BY248" s="11">
        <f t="shared" ref="BY248:CD248" si="218">BY227</f>
        <v>83</v>
      </c>
      <c r="BZ248" s="11">
        <f t="shared" si="218"/>
        <v>69</v>
      </c>
      <c r="CA248" s="11">
        <f t="shared" si="218"/>
        <v>115</v>
      </c>
      <c r="CB248" s="11">
        <f t="shared" si="218"/>
        <v>84</v>
      </c>
      <c r="CC248" s="11">
        <f t="shared" si="218"/>
        <v>62</v>
      </c>
      <c r="CD248" s="11">
        <f t="shared" si="218"/>
        <v>126</v>
      </c>
      <c r="CE248" s="11">
        <f t="shared" si="145"/>
        <v>90</v>
      </c>
      <c r="CF248" s="11">
        <f t="shared" ref="CF248:DG248" si="219">CF227</f>
        <v>72</v>
      </c>
      <c r="CG248" s="11">
        <f t="shared" si="219"/>
        <v>74</v>
      </c>
      <c r="CH248" s="11">
        <f t="shared" si="219"/>
        <v>76</v>
      </c>
      <c r="CI248" s="11">
        <f t="shared" si="219"/>
        <v>81</v>
      </c>
      <c r="CJ248" s="11">
        <f t="shared" si="219"/>
        <v>113</v>
      </c>
      <c r="CK248" s="11">
        <f t="shared" si="219"/>
        <v>78</v>
      </c>
      <c r="CL248" s="11">
        <f t="shared" si="219"/>
        <v>107</v>
      </c>
      <c r="CM248" s="11">
        <f t="shared" si="219"/>
        <v>90</v>
      </c>
      <c r="CN248" s="11">
        <f t="shared" si="219"/>
        <v>122</v>
      </c>
      <c r="CO248" s="11">
        <f t="shared" si="219"/>
        <v>77</v>
      </c>
      <c r="CP248" s="11">
        <f t="shared" si="219"/>
        <v>99</v>
      </c>
      <c r="CQ248" s="11">
        <f t="shared" si="219"/>
        <v>115</v>
      </c>
      <c r="CR248" s="11">
        <f t="shared" si="219"/>
        <v>116</v>
      </c>
      <c r="CS248" s="11">
        <f t="shared" si="219"/>
        <v>63</v>
      </c>
      <c r="CT248" s="11">
        <f t="shared" si="219"/>
        <v>118</v>
      </c>
      <c r="CU248" s="11">
        <f t="shared" si="219"/>
        <v>62</v>
      </c>
      <c r="CV248" s="11">
        <f t="shared" si="219"/>
        <v>87</v>
      </c>
      <c r="CW248" s="11">
        <f t="shared" si="219"/>
        <v>93</v>
      </c>
      <c r="CX248" s="11">
        <f t="shared" si="219"/>
        <v>116</v>
      </c>
      <c r="CY248" s="11">
        <f t="shared" si="219"/>
        <v>115</v>
      </c>
      <c r="CZ248" s="11">
        <f t="shared" si="219"/>
        <v>112</v>
      </c>
      <c r="DA248" s="11">
        <f t="shared" si="219"/>
        <v>70</v>
      </c>
      <c r="DB248" s="11">
        <f t="shared" si="219"/>
        <v>88</v>
      </c>
      <c r="DC248" s="11">
        <f t="shared" si="219"/>
        <v>0</v>
      </c>
      <c r="DD248" s="11">
        <f t="shared" si="219"/>
        <v>0</v>
      </c>
      <c r="DE248" s="11">
        <f t="shared" si="219"/>
        <v>0</v>
      </c>
      <c r="DF248" s="11">
        <f t="shared" si="219"/>
        <v>0</v>
      </c>
      <c r="DG248" s="11">
        <f t="shared" si="219"/>
        <v>0</v>
      </c>
      <c r="DH248" s="11">
        <f t="shared" ref="DH248:FS248" si="220">DH227</f>
        <v>0</v>
      </c>
      <c r="DI248" s="11">
        <f t="shared" si="220"/>
        <v>0</v>
      </c>
      <c r="DJ248" s="11">
        <f t="shared" si="220"/>
        <v>0</v>
      </c>
      <c r="DK248" s="11">
        <f t="shared" si="220"/>
        <v>0</v>
      </c>
      <c r="DL248" s="11">
        <f t="shared" si="220"/>
        <v>0</v>
      </c>
      <c r="DM248" s="11">
        <f t="shared" si="220"/>
        <v>0</v>
      </c>
      <c r="DN248" s="11">
        <f t="shared" si="220"/>
        <v>0</v>
      </c>
      <c r="DO248" s="11">
        <f t="shared" si="220"/>
        <v>0</v>
      </c>
      <c r="DP248" s="11">
        <f t="shared" si="220"/>
        <v>0</v>
      </c>
      <c r="DQ248" s="11">
        <f t="shared" si="220"/>
        <v>0</v>
      </c>
      <c r="DR248" s="11">
        <f t="shared" si="220"/>
        <v>0</v>
      </c>
      <c r="DS248" s="11">
        <f t="shared" si="220"/>
        <v>0</v>
      </c>
      <c r="DT248" s="11">
        <f t="shared" si="220"/>
        <v>0</v>
      </c>
      <c r="DU248" s="11">
        <f t="shared" si="220"/>
        <v>0</v>
      </c>
      <c r="DV248" s="11">
        <f t="shared" si="220"/>
        <v>0</v>
      </c>
      <c r="DW248" s="11">
        <f t="shared" si="220"/>
        <v>0</v>
      </c>
      <c r="DX248" s="11">
        <f t="shared" si="220"/>
        <v>0</v>
      </c>
      <c r="DY248" s="11">
        <f t="shared" si="220"/>
        <v>0</v>
      </c>
      <c r="DZ248" s="11">
        <f t="shared" si="220"/>
        <v>0</v>
      </c>
      <c r="EA248" s="11">
        <f t="shared" si="220"/>
        <v>0</v>
      </c>
      <c r="EB248" s="11">
        <f t="shared" si="220"/>
        <v>0</v>
      </c>
      <c r="EC248" s="11">
        <f t="shared" si="220"/>
        <v>0</v>
      </c>
      <c r="ED248" s="11">
        <f t="shared" si="220"/>
        <v>0</v>
      </c>
      <c r="EE248" s="11">
        <f t="shared" si="220"/>
        <v>0</v>
      </c>
      <c r="EF248" s="11">
        <f t="shared" si="220"/>
        <v>0</v>
      </c>
      <c r="EG248" s="11">
        <f t="shared" si="220"/>
        <v>0</v>
      </c>
      <c r="EH248" s="11">
        <f t="shared" si="220"/>
        <v>0</v>
      </c>
      <c r="EI248" s="11">
        <f t="shared" si="220"/>
        <v>0</v>
      </c>
      <c r="EJ248" s="11">
        <f t="shared" si="220"/>
        <v>0</v>
      </c>
      <c r="EK248" s="11">
        <f t="shared" si="220"/>
        <v>0</v>
      </c>
      <c r="EL248" s="11">
        <f t="shared" si="220"/>
        <v>0</v>
      </c>
      <c r="EM248" s="11">
        <f t="shared" si="220"/>
        <v>0</v>
      </c>
      <c r="EN248" s="11">
        <f t="shared" si="220"/>
        <v>0</v>
      </c>
      <c r="EO248" s="11">
        <f t="shared" si="220"/>
        <v>0</v>
      </c>
      <c r="EP248" s="11">
        <f t="shared" si="220"/>
        <v>0</v>
      </c>
      <c r="EQ248" s="11">
        <f t="shared" si="220"/>
        <v>0</v>
      </c>
      <c r="ER248" s="11">
        <f t="shared" si="220"/>
        <v>0</v>
      </c>
      <c r="ES248" s="11">
        <f t="shared" si="220"/>
        <v>0</v>
      </c>
      <c r="ET248" s="11">
        <f t="shared" si="220"/>
        <v>0</v>
      </c>
      <c r="EU248" s="11">
        <f t="shared" si="220"/>
        <v>0</v>
      </c>
      <c r="EV248" s="11">
        <f t="shared" si="220"/>
        <v>0</v>
      </c>
      <c r="EW248" s="11">
        <f t="shared" si="220"/>
        <v>0</v>
      </c>
      <c r="EX248" s="11">
        <f t="shared" si="220"/>
        <v>0</v>
      </c>
      <c r="EY248" s="11">
        <f t="shared" si="220"/>
        <v>0</v>
      </c>
      <c r="EZ248" s="11">
        <f t="shared" si="220"/>
        <v>0</v>
      </c>
      <c r="FA248" s="11">
        <f t="shared" si="220"/>
        <v>0</v>
      </c>
      <c r="FB248" s="11">
        <f t="shared" si="220"/>
        <v>0</v>
      </c>
      <c r="FC248" s="11">
        <f t="shared" si="220"/>
        <v>0</v>
      </c>
      <c r="FD248" s="11">
        <f t="shared" si="220"/>
        <v>0</v>
      </c>
      <c r="FE248" s="11">
        <f t="shared" si="220"/>
        <v>0</v>
      </c>
      <c r="FF248" s="11">
        <f t="shared" si="220"/>
        <v>0</v>
      </c>
      <c r="FG248" s="11">
        <f t="shared" si="220"/>
        <v>0</v>
      </c>
      <c r="FH248" s="11">
        <f t="shared" si="220"/>
        <v>0</v>
      </c>
      <c r="FI248" s="11">
        <f t="shared" si="220"/>
        <v>0</v>
      </c>
      <c r="FJ248" s="11">
        <f t="shared" si="220"/>
        <v>0</v>
      </c>
      <c r="FK248" s="11">
        <f t="shared" si="220"/>
        <v>0</v>
      </c>
      <c r="FL248" s="11">
        <f t="shared" si="220"/>
        <v>0</v>
      </c>
      <c r="FM248" s="11">
        <f t="shared" si="220"/>
        <v>0</v>
      </c>
      <c r="FN248" s="11">
        <f t="shared" si="220"/>
        <v>0</v>
      </c>
      <c r="FO248" s="11">
        <f t="shared" si="220"/>
        <v>0</v>
      </c>
      <c r="FP248" s="11">
        <f t="shared" si="220"/>
        <v>0</v>
      </c>
      <c r="FQ248" s="11">
        <f t="shared" si="220"/>
        <v>0</v>
      </c>
      <c r="FR248" s="11">
        <f t="shared" si="220"/>
        <v>0</v>
      </c>
      <c r="FS248" s="11">
        <f t="shared" si="220"/>
        <v>0</v>
      </c>
      <c r="FT248" s="11">
        <f t="shared" ref="FT248:IA248" si="221">FT227</f>
        <v>0</v>
      </c>
      <c r="FU248" s="11">
        <f t="shared" si="221"/>
        <v>0</v>
      </c>
      <c r="FV248" s="11">
        <f t="shared" si="221"/>
        <v>0</v>
      </c>
      <c r="FW248" s="11">
        <f t="shared" si="221"/>
        <v>0</v>
      </c>
      <c r="FX248" s="11">
        <f t="shared" si="221"/>
        <v>0</v>
      </c>
      <c r="FY248" s="11">
        <f t="shared" si="221"/>
        <v>0</v>
      </c>
      <c r="FZ248" s="11">
        <f t="shared" si="221"/>
        <v>0</v>
      </c>
      <c r="GA248" s="11">
        <f t="shared" si="221"/>
        <v>0</v>
      </c>
      <c r="GB248" s="11">
        <f t="shared" si="221"/>
        <v>0</v>
      </c>
      <c r="GC248" s="11">
        <f t="shared" si="221"/>
        <v>0</v>
      </c>
      <c r="GD248" s="11">
        <f t="shared" si="221"/>
        <v>0</v>
      </c>
      <c r="GE248" s="11">
        <f t="shared" si="221"/>
        <v>0</v>
      </c>
      <c r="GF248" s="11">
        <f t="shared" si="221"/>
        <v>0</v>
      </c>
      <c r="GG248" s="11">
        <f t="shared" si="221"/>
        <v>0</v>
      </c>
      <c r="GH248" s="11">
        <f t="shared" si="221"/>
        <v>0</v>
      </c>
      <c r="GI248" s="11">
        <f t="shared" si="221"/>
        <v>0</v>
      </c>
      <c r="GJ248" s="11">
        <f t="shared" si="221"/>
        <v>0</v>
      </c>
      <c r="GK248" s="11">
        <f t="shared" si="221"/>
        <v>0</v>
      </c>
      <c r="GL248" s="11">
        <f t="shared" si="221"/>
        <v>0</v>
      </c>
      <c r="GM248" s="11">
        <f t="shared" si="221"/>
        <v>0</v>
      </c>
      <c r="GN248" s="11">
        <f t="shared" si="221"/>
        <v>0</v>
      </c>
      <c r="GO248" s="11">
        <f t="shared" si="221"/>
        <v>0</v>
      </c>
      <c r="GP248" s="11">
        <f t="shared" si="221"/>
        <v>0</v>
      </c>
      <c r="GQ248" s="11">
        <f t="shared" si="221"/>
        <v>0</v>
      </c>
      <c r="GR248" s="11">
        <f t="shared" si="221"/>
        <v>0</v>
      </c>
      <c r="GS248" s="11">
        <f t="shared" si="221"/>
        <v>0</v>
      </c>
      <c r="GT248" s="11">
        <f t="shared" si="221"/>
        <v>0</v>
      </c>
      <c r="GU248" s="11">
        <f t="shared" si="221"/>
        <v>0</v>
      </c>
      <c r="GV248" s="11">
        <f t="shared" si="221"/>
        <v>0</v>
      </c>
      <c r="GW248" s="11">
        <f t="shared" si="221"/>
        <v>0</v>
      </c>
      <c r="GX248" s="11">
        <f t="shared" si="221"/>
        <v>0</v>
      </c>
      <c r="GY248" s="11">
        <f t="shared" si="221"/>
        <v>0</v>
      </c>
      <c r="GZ248" s="11">
        <f t="shared" si="221"/>
        <v>0</v>
      </c>
      <c r="HA248" s="11">
        <f t="shared" si="221"/>
        <v>0</v>
      </c>
      <c r="HB248" s="11">
        <f t="shared" si="221"/>
        <v>0</v>
      </c>
      <c r="HC248" s="11">
        <f t="shared" si="221"/>
        <v>0</v>
      </c>
      <c r="HD248" s="11">
        <f t="shared" si="221"/>
        <v>0</v>
      </c>
      <c r="HE248" s="11">
        <f t="shared" si="221"/>
        <v>0</v>
      </c>
      <c r="HF248" s="11">
        <f t="shared" si="221"/>
        <v>0</v>
      </c>
      <c r="HG248" s="11">
        <f t="shared" si="221"/>
        <v>0</v>
      </c>
      <c r="HH248" s="11">
        <f t="shared" si="221"/>
        <v>0</v>
      </c>
      <c r="HI248" s="11">
        <f t="shared" si="221"/>
        <v>0</v>
      </c>
      <c r="HJ248" s="11">
        <f t="shared" si="221"/>
        <v>0</v>
      </c>
      <c r="HK248" s="11">
        <f t="shared" si="221"/>
        <v>0</v>
      </c>
      <c r="HL248" s="11">
        <f t="shared" si="221"/>
        <v>0</v>
      </c>
      <c r="HM248" s="11">
        <f t="shared" si="221"/>
        <v>0</v>
      </c>
      <c r="HN248" s="11">
        <f t="shared" si="221"/>
        <v>0</v>
      </c>
      <c r="HO248" s="11">
        <f t="shared" si="221"/>
        <v>0</v>
      </c>
      <c r="HP248" s="11">
        <f t="shared" si="221"/>
        <v>0</v>
      </c>
      <c r="HQ248" s="11">
        <f t="shared" si="221"/>
        <v>0</v>
      </c>
      <c r="HR248" s="11">
        <f t="shared" si="221"/>
        <v>0</v>
      </c>
      <c r="HS248" s="11">
        <f t="shared" si="221"/>
        <v>0</v>
      </c>
      <c r="HT248" s="11">
        <f t="shared" si="221"/>
        <v>0</v>
      </c>
      <c r="HU248" s="11">
        <f t="shared" si="221"/>
        <v>0</v>
      </c>
      <c r="HV248" s="11">
        <f t="shared" si="221"/>
        <v>0</v>
      </c>
      <c r="HW248" s="11">
        <f t="shared" si="221"/>
        <v>0</v>
      </c>
      <c r="HX248" s="11">
        <f t="shared" si="221"/>
        <v>0</v>
      </c>
      <c r="HY248" s="11">
        <f t="shared" si="221"/>
        <v>0</v>
      </c>
      <c r="HZ248" s="11">
        <f t="shared" si="221"/>
        <v>0</v>
      </c>
      <c r="IA248" s="11">
        <f t="shared" si="221"/>
        <v>0</v>
      </c>
    </row>
    <row r="249" spans="1:235" x14ac:dyDescent="0.2">
      <c r="B249" t="s">
        <v>136</v>
      </c>
      <c r="D249" t="s">
        <v>136</v>
      </c>
      <c r="E249" s="11">
        <f t="shared" ref="E249:AA249" si="222">E228</f>
        <v>0</v>
      </c>
      <c r="F249" s="11">
        <f t="shared" si="222"/>
        <v>1</v>
      </c>
      <c r="G249" s="11">
        <f t="shared" si="222"/>
        <v>1</v>
      </c>
      <c r="H249" s="11">
        <f t="shared" si="222"/>
        <v>2</v>
      </c>
      <c r="I249" s="11">
        <f t="shared" si="222"/>
        <v>7</v>
      </c>
      <c r="J249" s="11">
        <f t="shared" si="222"/>
        <v>6</v>
      </c>
      <c r="K249" s="11">
        <f t="shared" si="222"/>
        <v>2</v>
      </c>
      <c r="L249" s="11">
        <f t="shared" si="222"/>
        <v>6</v>
      </c>
      <c r="M249" s="11">
        <f t="shared" si="222"/>
        <v>10</v>
      </c>
      <c r="N249" s="11">
        <f t="shared" si="222"/>
        <v>6</v>
      </c>
      <c r="O249" s="11">
        <f t="shared" si="222"/>
        <v>6</v>
      </c>
      <c r="P249" s="11">
        <f t="shared" si="222"/>
        <v>12</v>
      </c>
      <c r="Q249" s="11">
        <f t="shared" si="222"/>
        <v>27</v>
      </c>
      <c r="R249" s="11">
        <f t="shared" si="222"/>
        <v>20</v>
      </c>
      <c r="S249" s="11">
        <f t="shared" si="222"/>
        <v>19</v>
      </c>
      <c r="T249" s="11">
        <f t="shared" si="222"/>
        <v>5</v>
      </c>
      <c r="U249" s="11">
        <f t="shared" si="222"/>
        <v>41</v>
      </c>
      <c r="V249" s="11">
        <f t="shared" si="222"/>
        <v>63</v>
      </c>
      <c r="W249" s="11">
        <f t="shared" si="222"/>
        <v>31</v>
      </c>
      <c r="X249" s="11">
        <f t="shared" si="222"/>
        <v>12</v>
      </c>
      <c r="Y249" s="11">
        <f t="shared" si="222"/>
        <v>51</v>
      </c>
      <c r="Z249" s="11">
        <f t="shared" si="222"/>
        <v>32</v>
      </c>
      <c r="AA249" s="11">
        <f t="shared" si="222"/>
        <v>25</v>
      </c>
      <c r="AB249" s="11">
        <f t="shared" si="214"/>
        <v>25</v>
      </c>
      <c r="AC249" s="11">
        <f t="shared" si="214"/>
        <v>40</v>
      </c>
      <c r="AD249" s="11">
        <f t="shared" ref="AD249:BO249" si="223">AD228</f>
        <v>37</v>
      </c>
      <c r="AE249" s="11">
        <f t="shared" si="223"/>
        <v>40</v>
      </c>
      <c r="AF249" s="11">
        <f t="shared" si="223"/>
        <v>48</v>
      </c>
      <c r="AG249" s="11">
        <f t="shared" si="223"/>
        <v>41</v>
      </c>
      <c r="AH249" s="11">
        <f t="shared" si="223"/>
        <v>49</v>
      </c>
      <c r="AI249" s="11">
        <f t="shared" si="223"/>
        <v>28</v>
      </c>
      <c r="AJ249" s="11">
        <f t="shared" si="223"/>
        <v>33</v>
      </c>
      <c r="AK249" s="11">
        <f t="shared" si="223"/>
        <v>48</v>
      </c>
      <c r="AL249" s="11">
        <f t="shared" si="223"/>
        <v>53</v>
      </c>
      <c r="AM249" s="11">
        <f t="shared" si="223"/>
        <v>51</v>
      </c>
      <c r="AN249" s="11">
        <f t="shared" si="223"/>
        <v>35</v>
      </c>
      <c r="AO249" s="11">
        <f t="shared" si="223"/>
        <v>36</v>
      </c>
      <c r="AP249" s="11">
        <f t="shared" si="223"/>
        <v>15</v>
      </c>
      <c r="AQ249" s="11">
        <f t="shared" si="223"/>
        <v>37</v>
      </c>
      <c r="AR249" s="11">
        <f t="shared" si="223"/>
        <v>20</v>
      </c>
      <c r="AS249" s="11">
        <f t="shared" si="223"/>
        <v>29</v>
      </c>
      <c r="AT249" s="11">
        <f t="shared" si="223"/>
        <v>51</v>
      </c>
      <c r="AU249" s="11">
        <f t="shared" si="223"/>
        <v>32</v>
      </c>
      <c r="AV249" s="11">
        <f t="shared" si="223"/>
        <v>44</v>
      </c>
      <c r="AW249" s="11">
        <f t="shared" si="223"/>
        <v>22</v>
      </c>
      <c r="AX249" s="11">
        <f t="shared" si="223"/>
        <v>28</v>
      </c>
      <c r="AY249" s="11">
        <f t="shared" si="223"/>
        <v>35</v>
      </c>
      <c r="AZ249" s="11">
        <f t="shared" si="223"/>
        <v>71</v>
      </c>
      <c r="BA249" s="11">
        <f t="shared" si="223"/>
        <v>37</v>
      </c>
      <c r="BB249" s="11">
        <f t="shared" si="223"/>
        <v>36</v>
      </c>
      <c r="BC249" s="11">
        <f t="shared" si="223"/>
        <v>86</v>
      </c>
      <c r="BD249" s="11">
        <f t="shared" si="223"/>
        <v>87</v>
      </c>
      <c r="BE249" s="11">
        <f t="shared" si="223"/>
        <v>40</v>
      </c>
      <c r="BF249" s="11">
        <f t="shared" si="223"/>
        <v>61</v>
      </c>
      <c r="BG249" s="11">
        <f t="shared" si="223"/>
        <v>35</v>
      </c>
      <c r="BH249" s="11">
        <f t="shared" si="223"/>
        <v>42</v>
      </c>
      <c r="BI249" s="11">
        <f t="shared" si="223"/>
        <v>29</v>
      </c>
      <c r="BJ249" s="11">
        <f t="shared" si="223"/>
        <v>43</v>
      </c>
      <c r="BK249" s="11">
        <f t="shared" si="223"/>
        <v>37</v>
      </c>
      <c r="BL249" s="11">
        <f t="shared" si="223"/>
        <v>63</v>
      </c>
      <c r="BM249" s="11">
        <f t="shared" si="223"/>
        <v>63</v>
      </c>
      <c r="BN249" s="11">
        <f t="shared" si="223"/>
        <v>77</v>
      </c>
      <c r="BO249" s="11">
        <f t="shared" si="223"/>
        <v>92</v>
      </c>
      <c r="BP249" s="11">
        <f t="shared" ref="BP249:BU249" si="224">BP228</f>
        <v>42</v>
      </c>
      <c r="BQ249" s="11">
        <f t="shared" si="224"/>
        <v>45</v>
      </c>
      <c r="BR249" s="11">
        <f t="shared" si="224"/>
        <v>40</v>
      </c>
      <c r="BS249" s="11">
        <f t="shared" si="224"/>
        <v>31</v>
      </c>
      <c r="BT249" s="11">
        <f t="shared" si="224"/>
        <v>49</v>
      </c>
      <c r="BU249" s="11">
        <f t="shared" si="224"/>
        <v>57</v>
      </c>
      <c r="BV249" s="11">
        <f t="shared" ref="BV249:BX249" si="225">BV228</f>
        <v>71</v>
      </c>
      <c r="BW249" s="11">
        <f t="shared" si="225"/>
        <v>74</v>
      </c>
      <c r="BX249" s="11">
        <f t="shared" si="225"/>
        <v>53</v>
      </c>
      <c r="BY249" s="11">
        <f t="shared" ref="BY249:CD249" si="226">BY228</f>
        <v>34</v>
      </c>
      <c r="BZ249" s="11">
        <f t="shared" si="226"/>
        <v>55</v>
      </c>
      <c r="CA249" s="11">
        <f t="shared" si="226"/>
        <v>69</v>
      </c>
      <c r="CB249" s="11">
        <f t="shared" si="226"/>
        <v>46</v>
      </c>
      <c r="CC249" s="11">
        <f t="shared" si="226"/>
        <v>88</v>
      </c>
      <c r="CD249" s="11">
        <f t="shared" si="226"/>
        <v>35</v>
      </c>
      <c r="CE249" s="11">
        <f t="shared" si="145"/>
        <v>106</v>
      </c>
      <c r="CF249" s="11">
        <f t="shared" ref="CF249:DG249" si="227">CF228</f>
        <v>59</v>
      </c>
      <c r="CG249" s="11">
        <f t="shared" si="227"/>
        <v>32</v>
      </c>
      <c r="CH249" s="11">
        <f t="shared" si="227"/>
        <v>27</v>
      </c>
      <c r="CI249" s="11">
        <f t="shared" si="227"/>
        <v>37</v>
      </c>
      <c r="CJ249" s="11">
        <f t="shared" si="227"/>
        <v>39</v>
      </c>
      <c r="CK249" s="11">
        <f t="shared" si="227"/>
        <v>42</v>
      </c>
      <c r="CL249" s="11">
        <f t="shared" si="227"/>
        <v>91</v>
      </c>
      <c r="CM249" s="11">
        <f t="shared" si="227"/>
        <v>98</v>
      </c>
      <c r="CN249" s="11">
        <f t="shared" si="227"/>
        <v>72</v>
      </c>
      <c r="CO249" s="11">
        <f t="shared" si="227"/>
        <v>52</v>
      </c>
      <c r="CP249" s="11">
        <f t="shared" si="227"/>
        <v>73</v>
      </c>
      <c r="CQ249" s="11">
        <f t="shared" si="227"/>
        <v>54</v>
      </c>
      <c r="CR249" s="11">
        <f t="shared" si="227"/>
        <v>71</v>
      </c>
      <c r="CS249" s="11">
        <f t="shared" si="227"/>
        <v>51</v>
      </c>
      <c r="CT249" s="11">
        <f t="shared" si="227"/>
        <v>44</v>
      </c>
      <c r="CU249" s="11">
        <f t="shared" si="227"/>
        <v>88</v>
      </c>
      <c r="CV249" s="11">
        <f t="shared" si="227"/>
        <v>65</v>
      </c>
      <c r="CW249" s="11">
        <f t="shared" si="227"/>
        <v>51</v>
      </c>
      <c r="CX249" s="11">
        <f t="shared" si="227"/>
        <v>93</v>
      </c>
      <c r="CY249" s="11">
        <f t="shared" si="227"/>
        <v>76</v>
      </c>
      <c r="CZ249" s="11">
        <f t="shared" si="227"/>
        <v>59</v>
      </c>
      <c r="DA249" s="11">
        <f t="shared" si="227"/>
        <v>55</v>
      </c>
      <c r="DB249" s="11">
        <f t="shared" si="227"/>
        <v>42</v>
      </c>
      <c r="DC249" s="11">
        <f t="shared" si="227"/>
        <v>0</v>
      </c>
      <c r="DD249" s="11">
        <f t="shared" si="227"/>
        <v>0</v>
      </c>
      <c r="DE249" s="11">
        <f t="shared" si="227"/>
        <v>0</v>
      </c>
      <c r="DF249" s="11">
        <f t="shared" si="227"/>
        <v>0</v>
      </c>
      <c r="DG249" s="11">
        <f t="shared" si="227"/>
        <v>0</v>
      </c>
      <c r="DH249" s="11">
        <f t="shared" ref="DH249:FS249" si="228">DH228</f>
        <v>0</v>
      </c>
      <c r="DI249" s="11">
        <f t="shared" si="228"/>
        <v>0</v>
      </c>
      <c r="DJ249" s="11">
        <f t="shared" si="228"/>
        <v>0</v>
      </c>
      <c r="DK249" s="11">
        <f t="shared" si="228"/>
        <v>0</v>
      </c>
      <c r="DL249" s="11">
        <f t="shared" si="228"/>
        <v>0</v>
      </c>
      <c r="DM249" s="11">
        <f t="shared" si="228"/>
        <v>0</v>
      </c>
      <c r="DN249" s="11">
        <f t="shared" si="228"/>
        <v>0</v>
      </c>
      <c r="DO249" s="11">
        <f t="shared" si="228"/>
        <v>0</v>
      </c>
      <c r="DP249" s="11">
        <f t="shared" si="228"/>
        <v>0</v>
      </c>
      <c r="DQ249" s="11">
        <f t="shared" si="228"/>
        <v>0</v>
      </c>
      <c r="DR249" s="11">
        <f t="shared" si="228"/>
        <v>0</v>
      </c>
      <c r="DS249" s="11">
        <f t="shared" si="228"/>
        <v>0</v>
      </c>
      <c r="DT249" s="11">
        <f t="shared" si="228"/>
        <v>0</v>
      </c>
      <c r="DU249" s="11">
        <f t="shared" si="228"/>
        <v>0</v>
      </c>
      <c r="DV249" s="11">
        <f t="shared" si="228"/>
        <v>0</v>
      </c>
      <c r="DW249" s="11">
        <f t="shared" si="228"/>
        <v>0</v>
      </c>
      <c r="DX249" s="11">
        <f t="shared" si="228"/>
        <v>0</v>
      </c>
      <c r="DY249" s="11">
        <f t="shared" si="228"/>
        <v>0</v>
      </c>
      <c r="DZ249" s="11">
        <f t="shared" si="228"/>
        <v>0</v>
      </c>
      <c r="EA249" s="11">
        <f t="shared" si="228"/>
        <v>0</v>
      </c>
      <c r="EB249" s="11">
        <f t="shared" si="228"/>
        <v>0</v>
      </c>
      <c r="EC249" s="11">
        <f t="shared" si="228"/>
        <v>0</v>
      </c>
      <c r="ED249" s="11">
        <f t="shared" si="228"/>
        <v>0</v>
      </c>
      <c r="EE249" s="11">
        <f t="shared" si="228"/>
        <v>0</v>
      </c>
      <c r="EF249" s="11">
        <f t="shared" si="228"/>
        <v>0</v>
      </c>
      <c r="EG249" s="11">
        <f t="shared" si="228"/>
        <v>0</v>
      </c>
      <c r="EH249" s="11">
        <f t="shared" si="228"/>
        <v>0</v>
      </c>
      <c r="EI249" s="11">
        <f t="shared" si="228"/>
        <v>0</v>
      </c>
      <c r="EJ249" s="11">
        <f t="shared" si="228"/>
        <v>0</v>
      </c>
      <c r="EK249" s="11">
        <f t="shared" si="228"/>
        <v>0</v>
      </c>
      <c r="EL249" s="11">
        <f t="shared" si="228"/>
        <v>0</v>
      </c>
      <c r="EM249" s="11">
        <f t="shared" si="228"/>
        <v>0</v>
      </c>
      <c r="EN249" s="11">
        <f t="shared" si="228"/>
        <v>0</v>
      </c>
      <c r="EO249" s="11">
        <f t="shared" si="228"/>
        <v>0</v>
      </c>
      <c r="EP249" s="11">
        <f t="shared" si="228"/>
        <v>0</v>
      </c>
      <c r="EQ249" s="11">
        <f t="shared" si="228"/>
        <v>0</v>
      </c>
      <c r="ER249" s="11">
        <f t="shared" si="228"/>
        <v>0</v>
      </c>
      <c r="ES249" s="11">
        <f t="shared" si="228"/>
        <v>0</v>
      </c>
      <c r="ET249" s="11">
        <f t="shared" si="228"/>
        <v>0</v>
      </c>
      <c r="EU249" s="11">
        <f t="shared" si="228"/>
        <v>0</v>
      </c>
      <c r="EV249" s="11">
        <f t="shared" si="228"/>
        <v>0</v>
      </c>
      <c r="EW249" s="11">
        <f t="shared" si="228"/>
        <v>0</v>
      </c>
      <c r="EX249" s="11">
        <f t="shared" si="228"/>
        <v>0</v>
      </c>
      <c r="EY249" s="11">
        <f t="shared" si="228"/>
        <v>0</v>
      </c>
      <c r="EZ249" s="11">
        <f t="shared" si="228"/>
        <v>0</v>
      </c>
      <c r="FA249" s="11">
        <f t="shared" si="228"/>
        <v>0</v>
      </c>
      <c r="FB249" s="11">
        <f t="shared" si="228"/>
        <v>0</v>
      </c>
      <c r="FC249" s="11">
        <f t="shared" si="228"/>
        <v>0</v>
      </c>
      <c r="FD249" s="11">
        <f t="shared" si="228"/>
        <v>0</v>
      </c>
      <c r="FE249" s="11">
        <f t="shared" si="228"/>
        <v>0</v>
      </c>
      <c r="FF249" s="11">
        <f t="shared" si="228"/>
        <v>0</v>
      </c>
      <c r="FG249" s="11">
        <f t="shared" si="228"/>
        <v>0</v>
      </c>
      <c r="FH249" s="11">
        <f t="shared" si="228"/>
        <v>0</v>
      </c>
      <c r="FI249" s="11">
        <f t="shared" si="228"/>
        <v>0</v>
      </c>
      <c r="FJ249" s="11">
        <f t="shared" si="228"/>
        <v>0</v>
      </c>
      <c r="FK249" s="11">
        <f t="shared" si="228"/>
        <v>0</v>
      </c>
      <c r="FL249" s="11">
        <f t="shared" si="228"/>
        <v>0</v>
      </c>
      <c r="FM249" s="11">
        <f t="shared" si="228"/>
        <v>0</v>
      </c>
      <c r="FN249" s="11">
        <f t="shared" si="228"/>
        <v>0</v>
      </c>
      <c r="FO249" s="11">
        <f t="shared" si="228"/>
        <v>0</v>
      </c>
      <c r="FP249" s="11">
        <f t="shared" si="228"/>
        <v>0</v>
      </c>
      <c r="FQ249" s="11">
        <f t="shared" si="228"/>
        <v>0</v>
      </c>
      <c r="FR249" s="11">
        <f t="shared" si="228"/>
        <v>0</v>
      </c>
      <c r="FS249" s="11">
        <f t="shared" si="228"/>
        <v>0</v>
      </c>
      <c r="FT249" s="11">
        <f t="shared" ref="FT249:IA249" si="229">FT228</f>
        <v>0</v>
      </c>
      <c r="FU249" s="11">
        <f t="shared" si="229"/>
        <v>0</v>
      </c>
      <c r="FV249" s="11">
        <f t="shared" si="229"/>
        <v>0</v>
      </c>
      <c r="FW249" s="11">
        <f t="shared" si="229"/>
        <v>0</v>
      </c>
      <c r="FX249" s="11">
        <f t="shared" si="229"/>
        <v>0</v>
      </c>
      <c r="FY249" s="11">
        <f t="shared" si="229"/>
        <v>0</v>
      </c>
      <c r="FZ249" s="11">
        <f t="shared" si="229"/>
        <v>0</v>
      </c>
      <c r="GA249" s="11">
        <f t="shared" si="229"/>
        <v>0</v>
      </c>
      <c r="GB249" s="11">
        <f t="shared" si="229"/>
        <v>0</v>
      </c>
      <c r="GC249" s="11">
        <f t="shared" si="229"/>
        <v>0</v>
      </c>
      <c r="GD249" s="11">
        <f t="shared" si="229"/>
        <v>0</v>
      </c>
      <c r="GE249" s="11">
        <f t="shared" si="229"/>
        <v>0</v>
      </c>
      <c r="GF249" s="11">
        <f t="shared" si="229"/>
        <v>0</v>
      </c>
      <c r="GG249" s="11">
        <f t="shared" si="229"/>
        <v>0</v>
      </c>
      <c r="GH249" s="11">
        <f t="shared" si="229"/>
        <v>0</v>
      </c>
      <c r="GI249" s="11">
        <f t="shared" si="229"/>
        <v>0</v>
      </c>
      <c r="GJ249" s="11">
        <f t="shared" si="229"/>
        <v>0</v>
      </c>
      <c r="GK249" s="11">
        <f t="shared" si="229"/>
        <v>0</v>
      </c>
      <c r="GL249" s="11">
        <f t="shared" si="229"/>
        <v>0</v>
      </c>
      <c r="GM249" s="11">
        <f t="shared" si="229"/>
        <v>0</v>
      </c>
      <c r="GN249" s="11">
        <f t="shared" si="229"/>
        <v>0</v>
      </c>
      <c r="GO249" s="11">
        <f t="shared" si="229"/>
        <v>0</v>
      </c>
      <c r="GP249" s="11">
        <f t="shared" si="229"/>
        <v>0</v>
      </c>
      <c r="GQ249" s="11">
        <f t="shared" si="229"/>
        <v>0</v>
      </c>
      <c r="GR249" s="11">
        <f t="shared" si="229"/>
        <v>0</v>
      </c>
      <c r="GS249" s="11">
        <f t="shared" si="229"/>
        <v>0</v>
      </c>
      <c r="GT249" s="11">
        <f t="shared" si="229"/>
        <v>0</v>
      </c>
      <c r="GU249" s="11">
        <f t="shared" si="229"/>
        <v>0</v>
      </c>
      <c r="GV249" s="11">
        <f t="shared" si="229"/>
        <v>0</v>
      </c>
      <c r="GW249" s="11">
        <f t="shared" si="229"/>
        <v>0</v>
      </c>
      <c r="GX249" s="11">
        <f t="shared" si="229"/>
        <v>0</v>
      </c>
      <c r="GY249" s="11">
        <f t="shared" si="229"/>
        <v>0</v>
      </c>
      <c r="GZ249" s="11">
        <f t="shared" si="229"/>
        <v>0</v>
      </c>
      <c r="HA249" s="11">
        <f t="shared" si="229"/>
        <v>0</v>
      </c>
      <c r="HB249" s="11">
        <f t="shared" si="229"/>
        <v>0</v>
      </c>
      <c r="HC249" s="11">
        <f t="shared" si="229"/>
        <v>0</v>
      </c>
      <c r="HD249" s="11">
        <f t="shared" si="229"/>
        <v>0</v>
      </c>
      <c r="HE249" s="11">
        <f t="shared" si="229"/>
        <v>0</v>
      </c>
      <c r="HF249" s="11">
        <f t="shared" si="229"/>
        <v>0</v>
      </c>
      <c r="HG249" s="11">
        <f t="shared" si="229"/>
        <v>0</v>
      </c>
      <c r="HH249" s="11">
        <f t="shared" si="229"/>
        <v>0</v>
      </c>
      <c r="HI249" s="11">
        <f t="shared" si="229"/>
        <v>0</v>
      </c>
      <c r="HJ249" s="11">
        <f t="shared" si="229"/>
        <v>0</v>
      </c>
      <c r="HK249" s="11">
        <f t="shared" si="229"/>
        <v>0</v>
      </c>
      <c r="HL249" s="11">
        <f t="shared" si="229"/>
        <v>0</v>
      </c>
      <c r="HM249" s="11">
        <f t="shared" si="229"/>
        <v>0</v>
      </c>
      <c r="HN249" s="11">
        <f t="shared" si="229"/>
        <v>0</v>
      </c>
      <c r="HO249" s="11">
        <f t="shared" si="229"/>
        <v>0</v>
      </c>
      <c r="HP249" s="11">
        <f t="shared" si="229"/>
        <v>0</v>
      </c>
      <c r="HQ249" s="11">
        <f t="shared" si="229"/>
        <v>0</v>
      </c>
      <c r="HR249" s="11">
        <f t="shared" si="229"/>
        <v>0</v>
      </c>
      <c r="HS249" s="11">
        <f t="shared" si="229"/>
        <v>0</v>
      </c>
      <c r="HT249" s="11">
        <f t="shared" si="229"/>
        <v>0</v>
      </c>
      <c r="HU249" s="11">
        <f t="shared" si="229"/>
        <v>0</v>
      </c>
      <c r="HV249" s="11">
        <f t="shared" si="229"/>
        <v>0</v>
      </c>
      <c r="HW249" s="11">
        <f t="shared" si="229"/>
        <v>0</v>
      </c>
      <c r="HX249" s="11">
        <f t="shared" si="229"/>
        <v>0</v>
      </c>
      <c r="HY249" s="11">
        <f t="shared" si="229"/>
        <v>0</v>
      </c>
      <c r="HZ249" s="11">
        <f t="shared" si="229"/>
        <v>0</v>
      </c>
      <c r="IA249" s="11">
        <f t="shared" si="229"/>
        <v>0</v>
      </c>
    </row>
    <row r="250" spans="1:235" x14ac:dyDescent="0.2">
      <c r="B250" t="s">
        <v>137</v>
      </c>
      <c r="D250" t="s">
        <v>137</v>
      </c>
      <c r="E250" s="11">
        <f t="shared" ref="E250:AA250" si="230">E229</f>
        <v>0</v>
      </c>
      <c r="F250" s="11">
        <f t="shared" si="230"/>
        <v>1</v>
      </c>
      <c r="G250" s="11">
        <f t="shared" si="230"/>
        <v>12</v>
      </c>
      <c r="H250" s="11">
        <f t="shared" si="230"/>
        <v>1</v>
      </c>
      <c r="I250" s="11">
        <f t="shared" si="230"/>
        <v>4</v>
      </c>
      <c r="J250" s="11">
        <f t="shared" si="230"/>
        <v>4</v>
      </c>
      <c r="K250" s="11">
        <f t="shared" si="230"/>
        <v>22</v>
      </c>
      <c r="L250" s="11">
        <f t="shared" si="230"/>
        <v>32</v>
      </c>
      <c r="M250" s="11">
        <f t="shared" si="230"/>
        <v>63</v>
      </c>
      <c r="N250" s="11">
        <f t="shared" si="230"/>
        <v>41</v>
      </c>
      <c r="O250" s="11">
        <f t="shared" si="230"/>
        <v>38</v>
      </c>
      <c r="P250" s="11">
        <f t="shared" si="230"/>
        <v>25</v>
      </c>
      <c r="Q250" s="11">
        <f t="shared" si="230"/>
        <v>50</v>
      </c>
      <c r="R250" s="11">
        <f t="shared" si="230"/>
        <v>73</v>
      </c>
      <c r="S250" s="11">
        <f t="shared" si="230"/>
        <v>75</v>
      </c>
      <c r="T250" s="11">
        <f t="shared" si="230"/>
        <v>46</v>
      </c>
      <c r="U250" s="11">
        <f t="shared" si="230"/>
        <v>85</v>
      </c>
      <c r="V250" s="11">
        <f t="shared" si="230"/>
        <v>59</v>
      </c>
      <c r="W250" s="11">
        <f t="shared" si="230"/>
        <v>59</v>
      </c>
      <c r="X250" s="11">
        <f t="shared" si="230"/>
        <v>111</v>
      </c>
      <c r="Y250" s="11">
        <f t="shared" si="230"/>
        <v>82</v>
      </c>
      <c r="Z250" s="11">
        <f t="shared" si="230"/>
        <v>78</v>
      </c>
      <c r="AA250" s="11">
        <f t="shared" si="230"/>
        <v>135</v>
      </c>
      <c r="AB250" s="11">
        <f t="shared" si="214"/>
        <v>73</v>
      </c>
      <c r="AC250" s="11">
        <f t="shared" si="214"/>
        <v>117</v>
      </c>
      <c r="AD250" s="11">
        <f t="shared" ref="AD250:BO250" si="231">AD229</f>
        <v>53</v>
      </c>
      <c r="AE250" s="11">
        <f t="shared" si="231"/>
        <v>99</v>
      </c>
      <c r="AF250" s="11">
        <f t="shared" si="231"/>
        <v>105</v>
      </c>
      <c r="AG250" s="11">
        <f t="shared" si="231"/>
        <v>115</v>
      </c>
      <c r="AH250" s="11">
        <f t="shared" si="231"/>
        <v>60</v>
      </c>
      <c r="AI250" s="11">
        <f t="shared" si="231"/>
        <v>63</v>
      </c>
      <c r="AJ250" s="11">
        <f t="shared" si="231"/>
        <v>58</v>
      </c>
      <c r="AK250" s="11">
        <f t="shared" si="231"/>
        <v>71</v>
      </c>
      <c r="AL250" s="11">
        <f t="shared" si="231"/>
        <v>77</v>
      </c>
      <c r="AM250" s="11">
        <f t="shared" si="231"/>
        <v>82</v>
      </c>
      <c r="AN250" s="11">
        <f t="shared" si="231"/>
        <v>88</v>
      </c>
      <c r="AO250" s="11">
        <f t="shared" si="231"/>
        <v>75</v>
      </c>
      <c r="AP250" s="11">
        <f t="shared" si="231"/>
        <v>103</v>
      </c>
      <c r="AQ250" s="11">
        <f t="shared" si="231"/>
        <v>125</v>
      </c>
      <c r="AR250" s="11">
        <f t="shared" si="231"/>
        <v>64</v>
      </c>
      <c r="AS250" s="11">
        <f t="shared" si="231"/>
        <v>55</v>
      </c>
      <c r="AT250" s="11">
        <f t="shared" si="231"/>
        <v>49</v>
      </c>
      <c r="AU250" s="11">
        <f t="shared" si="231"/>
        <v>39</v>
      </c>
      <c r="AV250" s="11">
        <f t="shared" si="231"/>
        <v>57</v>
      </c>
      <c r="AW250" s="11">
        <f t="shared" si="231"/>
        <v>87</v>
      </c>
      <c r="AX250" s="11">
        <f t="shared" si="231"/>
        <v>94</v>
      </c>
      <c r="AY250" s="11">
        <f t="shared" si="231"/>
        <v>94</v>
      </c>
      <c r="AZ250" s="11">
        <f t="shared" si="231"/>
        <v>121</v>
      </c>
      <c r="BA250" s="11">
        <f t="shared" si="231"/>
        <v>96</v>
      </c>
      <c r="BB250" s="11">
        <f t="shared" si="231"/>
        <v>129</v>
      </c>
      <c r="BC250" s="11">
        <f t="shared" si="231"/>
        <v>150</v>
      </c>
      <c r="BD250" s="11">
        <f t="shared" si="231"/>
        <v>109</v>
      </c>
      <c r="BE250" s="11">
        <f t="shared" si="231"/>
        <v>97</v>
      </c>
      <c r="BF250" s="11">
        <f t="shared" si="231"/>
        <v>109</v>
      </c>
      <c r="BG250" s="11">
        <f t="shared" si="231"/>
        <v>53</v>
      </c>
      <c r="BH250" s="11">
        <f t="shared" si="231"/>
        <v>113</v>
      </c>
      <c r="BI250" s="11">
        <f t="shared" si="231"/>
        <v>117</v>
      </c>
      <c r="BJ250" s="11">
        <f t="shared" si="231"/>
        <v>102</v>
      </c>
      <c r="BK250" s="11">
        <f t="shared" si="231"/>
        <v>97</v>
      </c>
      <c r="BL250" s="11">
        <f t="shared" si="231"/>
        <v>80</v>
      </c>
      <c r="BM250" s="11">
        <f t="shared" si="231"/>
        <v>84</v>
      </c>
      <c r="BN250" s="11">
        <f t="shared" si="231"/>
        <v>122</v>
      </c>
      <c r="BO250" s="11">
        <f t="shared" si="231"/>
        <v>129</v>
      </c>
      <c r="BP250" s="11">
        <f t="shared" ref="BP250:BU250" si="232">BP229</f>
        <v>97</v>
      </c>
      <c r="BQ250" s="11">
        <f t="shared" si="232"/>
        <v>126</v>
      </c>
      <c r="BR250" s="11">
        <f t="shared" si="232"/>
        <v>116</v>
      </c>
      <c r="BS250" s="11">
        <f t="shared" si="232"/>
        <v>92</v>
      </c>
      <c r="BT250" s="11">
        <f t="shared" si="232"/>
        <v>103</v>
      </c>
      <c r="BU250" s="11">
        <f t="shared" si="232"/>
        <v>102</v>
      </c>
      <c r="BV250" s="11">
        <f t="shared" ref="BV250:BX250" si="233">BV229</f>
        <v>89</v>
      </c>
      <c r="BW250" s="11">
        <f t="shared" si="233"/>
        <v>102</v>
      </c>
      <c r="BX250" s="11">
        <f t="shared" si="233"/>
        <v>74</v>
      </c>
      <c r="BY250" s="11">
        <f t="shared" ref="BY250:CD250" si="234">BY229</f>
        <v>121</v>
      </c>
      <c r="BZ250" s="11">
        <f t="shared" si="234"/>
        <v>113</v>
      </c>
      <c r="CA250" s="11">
        <f t="shared" si="234"/>
        <v>161</v>
      </c>
      <c r="CB250" s="11">
        <f t="shared" si="234"/>
        <v>114</v>
      </c>
      <c r="CC250" s="11">
        <f t="shared" si="234"/>
        <v>106</v>
      </c>
      <c r="CD250" s="11">
        <f t="shared" si="234"/>
        <v>102</v>
      </c>
      <c r="CE250" s="11">
        <f t="shared" si="145"/>
        <v>95</v>
      </c>
      <c r="CF250" s="11">
        <f t="shared" ref="CF250:DG250" si="235">CF229</f>
        <v>121</v>
      </c>
      <c r="CG250" s="11">
        <f t="shared" si="235"/>
        <v>140</v>
      </c>
      <c r="CH250" s="11">
        <f t="shared" si="235"/>
        <v>118</v>
      </c>
      <c r="CI250" s="11">
        <f t="shared" si="235"/>
        <v>160</v>
      </c>
      <c r="CJ250" s="11">
        <f t="shared" si="235"/>
        <v>157</v>
      </c>
      <c r="CK250" s="11">
        <f t="shared" si="235"/>
        <v>250</v>
      </c>
      <c r="CL250" s="11">
        <f t="shared" si="235"/>
        <v>193</v>
      </c>
      <c r="CM250" s="11">
        <f t="shared" si="235"/>
        <v>250</v>
      </c>
      <c r="CN250" s="11">
        <f t="shared" si="235"/>
        <v>248</v>
      </c>
      <c r="CO250" s="11">
        <f t="shared" si="235"/>
        <v>146</v>
      </c>
      <c r="CP250" s="11">
        <f t="shared" si="235"/>
        <v>147</v>
      </c>
      <c r="CQ250" s="11">
        <f t="shared" si="235"/>
        <v>146</v>
      </c>
      <c r="CR250" s="11">
        <f t="shared" si="235"/>
        <v>141</v>
      </c>
      <c r="CS250" s="11">
        <f t="shared" si="235"/>
        <v>129</v>
      </c>
      <c r="CT250" s="11">
        <f t="shared" si="235"/>
        <v>127</v>
      </c>
      <c r="CU250" s="11">
        <f t="shared" si="235"/>
        <v>146</v>
      </c>
      <c r="CV250" s="11">
        <f t="shared" si="235"/>
        <v>139</v>
      </c>
      <c r="CW250" s="11">
        <f t="shared" si="235"/>
        <v>195</v>
      </c>
      <c r="CX250" s="11">
        <f t="shared" si="235"/>
        <v>233</v>
      </c>
      <c r="CY250" s="11">
        <f t="shared" si="235"/>
        <v>143</v>
      </c>
      <c r="CZ250" s="11">
        <f t="shared" si="235"/>
        <v>182</v>
      </c>
      <c r="DA250" s="11">
        <f t="shared" si="235"/>
        <v>140</v>
      </c>
      <c r="DB250" s="11">
        <f t="shared" si="235"/>
        <v>157</v>
      </c>
      <c r="DC250" s="11">
        <f t="shared" si="235"/>
        <v>0</v>
      </c>
      <c r="DD250" s="11">
        <f t="shared" si="235"/>
        <v>0</v>
      </c>
      <c r="DE250" s="11">
        <f t="shared" si="235"/>
        <v>0</v>
      </c>
      <c r="DF250" s="11">
        <f t="shared" si="235"/>
        <v>0</v>
      </c>
      <c r="DG250" s="11">
        <f t="shared" si="235"/>
        <v>0</v>
      </c>
      <c r="DH250" s="11">
        <f t="shared" ref="DH250:FS250" si="236">DH229</f>
        <v>0</v>
      </c>
      <c r="DI250" s="11">
        <f t="shared" si="236"/>
        <v>0</v>
      </c>
      <c r="DJ250" s="11">
        <f t="shared" si="236"/>
        <v>0</v>
      </c>
      <c r="DK250" s="11">
        <f t="shared" si="236"/>
        <v>0</v>
      </c>
      <c r="DL250" s="11">
        <f t="shared" si="236"/>
        <v>0</v>
      </c>
      <c r="DM250" s="11">
        <f t="shared" si="236"/>
        <v>0</v>
      </c>
      <c r="DN250" s="11">
        <f t="shared" si="236"/>
        <v>0</v>
      </c>
      <c r="DO250" s="11">
        <f t="shared" si="236"/>
        <v>0</v>
      </c>
      <c r="DP250" s="11">
        <f t="shared" si="236"/>
        <v>0</v>
      </c>
      <c r="DQ250" s="11">
        <f t="shared" si="236"/>
        <v>0</v>
      </c>
      <c r="DR250" s="11">
        <f t="shared" si="236"/>
        <v>0</v>
      </c>
      <c r="DS250" s="11">
        <f t="shared" si="236"/>
        <v>0</v>
      </c>
      <c r="DT250" s="11">
        <f t="shared" si="236"/>
        <v>0</v>
      </c>
      <c r="DU250" s="11">
        <f t="shared" si="236"/>
        <v>0</v>
      </c>
      <c r="DV250" s="11">
        <f t="shared" si="236"/>
        <v>0</v>
      </c>
      <c r="DW250" s="11">
        <f t="shared" si="236"/>
        <v>0</v>
      </c>
      <c r="DX250" s="11">
        <f t="shared" si="236"/>
        <v>0</v>
      </c>
      <c r="DY250" s="11">
        <f t="shared" si="236"/>
        <v>0</v>
      </c>
      <c r="DZ250" s="11">
        <f t="shared" si="236"/>
        <v>0</v>
      </c>
      <c r="EA250" s="11">
        <f t="shared" si="236"/>
        <v>0</v>
      </c>
      <c r="EB250" s="11">
        <f t="shared" si="236"/>
        <v>0</v>
      </c>
      <c r="EC250" s="11">
        <f t="shared" si="236"/>
        <v>0</v>
      </c>
      <c r="ED250" s="11">
        <f t="shared" si="236"/>
        <v>0</v>
      </c>
      <c r="EE250" s="11">
        <f t="shared" si="236"/>
        <v>0</v>
      </c>
      <c r="EF250" s="11">
        <f t="shared" si="236"/>
        <v>0</v>
      </c>
      <c r="EG250" s="11">
        <f t="shared" si="236"/>
        <v>0</v>
      </c>
      <c r="EH250" s="11">
        <f t="shared" si="236"/>
        <v>0</v>
      </c>
      <c r="EI250" s="11">
        <f t="shared" si="236"/>
        <v>0</v>
      </c>
      <c r="EJ250" s="11">
        <f t="shared" si="236"/>
        <v>0</v>
      </c>
      <c r="EK250" s="11">
        <f t="shared" si="236"/>
        <v>0</v>
      </c>
      <c r="EL250" s="11">
        <f t="shared" si="236"/>
        <v>0</v>
      </c>
      <c r="EM250" s="11">
        <f t="shared" si="236"/>
        <v>0</v>
      </c>
      <c r="EN250" s="11">
        <f t="shared" si="236"/>
        <v>0</v>
      </c>
      <c r="EO250" s="11">
        <f t="shared" si="236"/>
        <v>0</v>
      </c>
      <c r="EP250" s="11">
        <f t="shared" si="236"/>
        <v>0</v>
      </c>
      <c r="EQ250" s="11">
        <f t="shared" si="236"/>
        <v>0</v>
      </c>
      <c r="ER250" s="11">
        <f t="shared" si="236"/>
        <v>0</v>
      </c>
      <c r="ES250" s="11">
        <f t="shared" si="236"/>
        <v>0</v>
      </c>
      <c r="ET250" s="11">
        <f t="shared" si="236"/>
        <v>0</v>
      </c>
      <c r="EU250" s="11">
        <f t="shared" si="236"/>
        <v>0</v>
      </c>
      <c r="EV250" s="11">
        <f t="shared" si="236"/>
        <v>0</v>
      </c>
      <c r="EW250" s="11">
        <f t="shared" si="236"/>
        <v>0</v>
      </c>
      <c r="EX250" s="11">
        <f t="shared" si="236"/>
        <v>0</v>
      </c>
      <c r="EY250" s="11">
        <f t="shared" si="236"/>
        <v>0</v>
      </c>
      <c r="EZ250" s="11">
        <f t="shared" si="236"/>
        <v>0</v>
      </c>
      <c r="FA250" s="11">
        <f t="shared" si="236"/>
        <v>0</v>
      </c>
      <c r="FB250" s="11">
        <f t="shared" si="236"/>
        <v>0</v>
      </c>
      <c r="FC250" s="11">
        <f t="shared" si="236"/>
        <v>0</v>
      </c>
      <c r="FD250" s="11">
        <f t="shared" si="236"/>
        <v>0</v>
      </c>
      <c r="FE250" s="11">
        <f t="shared" si="236"/>
        <v>0</v>
      </c>
      <c r="FF250" s="11">
        <f t="shared" si="236"/>
        <v>0</v>
      </c>
      <c r="FG250" s="11">
        <f t="shared" si="236"/>
        <v>0</v>
      </c>
      <c r="FH250" s="11">
        <f t="shared" si="236"/>
        <v>0</v>
      </c>
      <c r="FI250" s="11">
        <f t="shared" si="236"/>
        <v>0</v>
      </c>
      <c r="FJ250" s="11">
        <f t="shared" si="236"/>
        <v>0</v>
      </c>
      <c r="FK250" s="11">
        <f t="shared" si="236"/>
        <v>0</v>
      </c>
      <c r="FL250" s="11">
        <f t="shared" si="236"/>
        <v>0</v>
      </c>
      <c r="FM250" s="11">
        <f t="shared" si="236"/>
        <v>0</v>
      </c>
      <c r="FN250" s="11">
        <f t="shared" si="236"/>
        <v>0</v>
      </c>
      <c r="FO250" s="11">
        <f t="shared" si="236"/>
        <v>0</v>
      </c>
      <c r="FP250" s="11">
        <f t="shared" si="236"/>
        <v>0</v>
      </c>
      <c r="FQ250" s="11">
        <f t="shared" si="236"/>
        <v>0</v>
      </c>
      <c r="FR250" s="11">
        <f t="shared" si="236"/>
        <v>0</v>
      </c>
      <c r="FS250" s="11">
        <f t="shared" si="236"/>
        <v>0</v>
      </c>
      <c r="FT250" s="11">
        <f t="shared" ref="FT250:IA250" si="237">FT229</f>
        <v>0</v>
      </c>
      <c r="FU250" s="11">
        <f t="shared" si="237"/>
        <v>0</v>
      </c>
      <c r="FV250" s="11">
        <f t="shared" si="237"/>
        <v>0</v>
      </c>
      <c r="FW250" s="11">
        <f t="shared" si="237"/>
        <v>0</v>
      </c>
      <c r="FX250" s="11">
        <f t="shared" si="237"/>
        <v>0</v>
      </c>
      <c r="FY250" s="11">
        <f t="shared" si="237"/>
        <v>0</v>
      </c>
      <c r="FZ250" s="11">
        <f t="shared" si="237"/>
        <v>0</v>
      </c>
      <c r="GA250" s="11">
        <f t="shared" si="237"/>
        <v>0</v>
      </c>
      <c r="GB250" s="11">
        <f t="shared" si="237"/>
        <v>0</v>
      </c>
      <c r="GC250" s="11">
        <f t="shared" si="237"/>
        <v>0</v>
      </c>
      <c r="GD250" s="11">
        <f t="shared" si="237"/>
        <v>0</v>
      </c>
      <c r="GE250" s="11">
        <f t="shared" si="237"/>
        <v>0</v>
      </c>
      <c r="GF250" s="11">
        <f t="shared" si="237"/>
        <v>0</v>
      </c>
      <c r="GG250" s="11">
        <f t="shared" si="237"/>
        <v>0</v>
      </c>
      <c r="GH250" s="11">
        <f t="shared" si="237"/>
        <v>0</v>
      </c>
      <c r="GI250" s="11">
        <f t="shared" si="237"/>
        <v>0</v>
      </c>
      <c r="GJ250" s="11">
        <f t="shared" si="237"/>
        <v>0</v>
      </c>
      <c r="GK250" s="11">
        <f t="shared" si="237"/>
        <v>0</v>
      </c>
      <c r="GL250" s="11">
        <f t="shared" si="237"/>
        <v>0</v>
      </c>
      <c r="GM250" s="11">
        <f t="shared" si="237"/>
        <v>0</v>
      </c>
      <c r="GN250" s="11">
        <f t="shared" si="237"/>
        <v>0</v>
      </c>
      <c r="GO250" s="11">
        <f t="shared" si="237"/>
        <v>0</v>
      </c>
      <c r="GP250" s="11">
        <f t="shared" si="237"/>
        <v>0</v>
      </c>
      <c r="GQ250" s="11">
        <f t="shared" si="237"/>
        <v>0</v>
      </c>
      <c r="GR250" s="11">
        <f t="shared" si="237"/>
        <v>0</v>
      </c>
      <c r="GS250" s="11">
        <f t="shared" si="237"/>
        <v>0</v>
      </c>
      <c r="GT250" s="11">
        <f t="shared" si="237"/>
        <v>0</v>
      </c>
      <c r="GU250" s="11">
        <f t="shared" si="237"/>
        <v>0</v>
      </c>
      <c r="GV250" s="11">
        <f t="shared" si="237"/>
        <v>0</v>
      </c>
      <c r="GW250" s="11">
        <f t="shared" si="237"/>
        <v>0</v>
      </c>
      <c r="GX250" s="11">
        <f t="shared" si="237"/>
        <v>0</v>
      </c>
      <c r="GY250" s="11">
        <f t="shared" si="237"/>
        <v>0</v>
      </c>
      <c r="GZ250" s="11">
        <f t="shared" si="237"/>
        <v>0</v>
      </c>
      <c r="HA250" s="11">
        <f t="shared" si="237"/>
        <v>0</v>
      </c>
      <c r="HB250" s="11">
        <f t="shared" si="237"/>
        <v>0</v>
      </c>
      <c r="HC250" s="11">
        <f t="shared" si="237"/>
        <v>0</v>
      </c>
      <c r="HD250" s="11">
        <f t="shared" si="237"/>
        <v>0</v>
      </c>
      <c r="HE250" s="11">
        <f t="shared" si="237"/>
        <v>0</v>
      </c>
      <c r="HF250" s="11">
        <f t="shared" si="237"/>
        <v>0</v>
      </c>
      <c r="HG250" s="11">
        <f t="shared" si="237"/>
        <v>0</v>
      </c>
      <c r="HH250" s="11">
        <f t="shared" si="237"/>
        <v>0</v>
      </c>
      <c r="HI250" s="11">
        <f t="shared" si="237"/>
        <v>0</v>
      </c>
      <c r="HJ250" s="11">
        <f t="shared" si="237"/>
        <v>0</v>
      </c>
      <c r="HK250" s="11">
        <f t="shared" si="237"/>
        <v>0</v>
      </c>
      <c r="HL250" s="11">
        <f t="shared" si="237"/>
        <v>0</v>
      </c>
      <c r="HM250" s="11">
        <f t="shared" si="237"/>
        <v>0</v>
      </c>
      <c r="HN250" s="11">
        <f t="shared" si="237"/>
        <v>0</v>
      </c>
      <c r="HO250" s="11">
        <f t="shared" si="237"/>
        <v>0</v>
      </c>
      <c r="HP250" s="11">
        <f t="shared" si="237"/>
        <v>0</v>
      </c>
      <c r="HQ250" s="11">
        <f t="shared" si="237"/>
        <v>0</v>
      </c>
      <c r="HR250" s="11">
        <f t="shared" si="237"/>
        <v>0</v>
      </c>
      <c r="HS250" s="11">
        <f t="shared" si="237"/>
        <v>0</v>
      </c>
      <c r="HT250" s="11">
        <f t="shared" si="237"/>
        <v>0</v>
      </c>
      <c r="HU250" s="11">
        <f t="shared" si="237"/>
        <v>0</v>
      </c>
      <c r="HV250" s="11">
        <f t="shared" si="237"/>
        <v>0</v>
      </c>
      <c r="HW250" s="11">
        <f t="shared" si="237"/>
        <v>0</v>
      </c>
      <c r="HX250" s="11">
        <f t="shared" si="237"/>
        <v>0</v>
      </c>
      <c r="HY250" s="11">
        <f t="shared" si="237"/>
        <v>0</v>
      </c>
      <c r="HZ250" s="11">
        <f t="shared" si="237"/>
        <v>0</v>
      </c>
      <c r="IA250" s="11">
        <f t="shared" si="237"/>
        <v>0</v>
      </c>
    </row>
    <row r="251" spans="1:235" x14ac:dyDescent="0.2">
      <c r="B251" t="s">
        <v>138</v>
      </c>
      <c r="D251" t="s">
        <v>138</v>
      </c>
      <c r="E251" s="11">
        <f t="shared" ref="E251:AA251" si="238">E230</f>
        <v>0</v>
      </c>
      <c r="F251" s="11">
        <f t="shared" si="238"/>
        <v>0</v>
      </c>
      <c r="G251" s="11">
        <f t="shared" si="238"/>
        <v>7</v>
      </c>
      <c r="H251" s="11">
        <f t="shared" si="238"/>
        <v>3</v>
      </c>
      <c r="I251" s="11">
        <f t="shared" si="238"/>
        <v>4</v>
      </c>
      <c r="J251" s="11">
        <f t="shared" si="238"/>
        <v>5</v>
      </c>
      <c r="K251" s="11">
        <f t="shared" si="238"/>
        <v>5</v>
      </c>
      <c r="L251" s="11">
        <f t="shared" si="238"/>
        <v>4</v>
      </c>
      <c r="M251" s="11">
        <f t="shared" si="238"/>
        <v>0</v>
      </c>
      <c r="N251" s="11">
        <f t="shared" si="238"/>
        <v>2</v>
      </c>
      <c r="O251" s="11">
        <f t="shared" si="238"/>
        <v>1</v>
      </c>
      <c r="P251" s="11">
        <f t="shared" si="238"/>
        <v>1</v>
      </c>
      <c r="Q251" s="11">
        <f t="shared" si="238"/>
        <v>6</v>
      </c>
      <c r="R251" s="11">
        <f t="shared" si="238"/>
        <v>0</v>
      </c>
      <c r="S251" s="11">
        <f t="shared" si="238"/>
        <v>1</v>
      </c>
      <c r="T251" s="11">
        <f t="shared" si="238"/>
        <v>1</v>
      </c>
      <c r="U251" s="11">
        <f t="shared" si="238"/>
        <v>12</v>
      </c>
      <c r="V251" s="11">
        <f t="shared" si="238"/>
        <v>9</v>
      </c>
      <c r="W251" s="11">
        <f t="shared" si="238"/>
        <v>4</v>
      </c>
      <c r="X251" s="11">
        <f t="shared" si="238"/>
        <v>12</v>
      </c>
      <c r="Y251" s="11">
        <f t="shared" si="238"/>
        <v>7</v>
      </c>
      <c r="Z251" s="11">
        <f t="shared" si="238"/>
        <v>58</v>
      </c>
      <c r="AA251" s="11">
        <f t="shared" si="238"/>
        <v>34</v>
      </c>
      <c r="AB251" s="11">
        <f t="shared" si="214"/>
        <v>21</v>
      </c>
      <c r="AC251" s="11">
        <f t="shared" si="214"/>
        <v>35</v>
      </c>
      <c r="AD251" s="11">
        <f t="shared" ref="AD251:BO251" si="239">AD230</f>
        <v>47</v>
      </c>
      <c r="AE251" s="11">
        <f t="shared" si="239"/>
        <v>47</v>
      </c>
      <c r="AF251" s="11">
        <f t="shared" si="239"/>
        <v>29</v>
      </c>
      <c r="AG251" s="11">
        <f t="shared" si="239"/>
        <v>29</v>
      </c>
      <c r="AH251" s="11">
        <f t="shared" si="239"/>
        <v>53</v>
      </c>
      <c r="AI251" s="11">
        <f t="shared" si="239"/>
        <v>12</v>
      </c>
      <c r="AJ251" s="11">
        <f t="shared" si="239"/>
        <v>5</v>
      </c>
      <c r="AK251" s="11">
        <f t="shared" si="239"/>
        <v>20</v>
      </c>
      <c r="AL251" s="11">
        <f t="shared" si="239"/>
        <v>60</v>
      </c>
      <c r="AM251" s="11">
        <f t="shared" si="239"/>
        <v>23</v>
      </c>
      <c r="AN251" s="11">
        <f t="shared" si="239"/>
        <v>16</v>
      </c>
      <c r="AO251" s="11">
        <f t="shared" si="239"/>
        <v>3</v>
      </c>
      <c r="AP251" s="11">
        <f t="shared" si="239"/>
        <v>24</v>
      </c>
      <c r="AQ251" s="11">
        <f t="shared" si="239"/>
        <v>34</v>
      </c>
      <c r="AR251" s="11">
        <f t="shared" si="239"/>
        <v>27</v>
      </c>
      <c r="AS251" s="11">
        <f t="shared" si="239"/>
        <v>25</v>
      </c>
      <c r="AT251" s="11">
        <f t="shared" si="239"/>
        <v>38</v>
      </c>
      <c r="AU251" s="11">
        <f t="shared" si="239"/>
        <v>16</v>
      </c>
      <c r="AV251" s="11">
        <f t="shared" si="239"/>
        <v>15</v>
      </c>
      <c r="AW251" s="11">
        <f t="shared" si="239"/>
        <v>25</v>
      </c>
      <c r="AX251" s="11">
        <f t="shared" si="239"/>
        <v>14</v>
      </c>
      <c r="AY251" s="11">
        <f t="shared" si="239"/>
        <v>11</v>
      </c>
      <c r="AZ251" s="11">
        <f t="shared" si="239"/>
        <v>35</v>
      </c>
      <c r="BA251" s="11">
        <f t="shared" si="239"/>
        <v>8</v>
      </c>
      <c r="BB251" s="11">
        <f t="shared" si="239"/>
        <v>31</v>
      </c>
      <c r="BC251" s="11">
        <f t="shared" si="239"/>
        <v>43</v>
      </c>
      <c r="BD251" s="11">
        <f t="shared" si="239"/>
        <v>36</v>
      </c>
      <c r="BE251" s="11">
        <f t="shared" si="239"/>
        <v>7</v>
      </c>
      <c r="BF251" s="11">
        <f t="shared" si="239"/>
        <v>24</v>
      </c>
      <c r="BG251" s="11">
        <f t="shared" si="239"/>
        <v>4</v>
      </c>
      <c r="BH251" s="11">
        <f t="shared" si="239"/>
        <v>12</v>
      </c>
      <c r="BI251" s="11">
        <f t="shared" si="239"/>
        <v>5</v>
      </c>
      <c r="BJ251" s="11">
        <f t="shared" si="239"/>
        <v>5</v>
      </c>
      <c r="BK251" s="11">
        <f t="shared" si="239"/>
        <v>5</v>
      </c>
      <c r="BL251" s="11">
        <f t="shared" si="239"/>
        <v>7</v>
      </c>
      <c r="BM251" s="11">
        <f t="shared" si="239"/>
        <v>7</v>
      </c>
      <c r="BN251" s="11">
        <f t="shared" si="239"/>
        <v>22</v>
      </c>
      <c r="BO251" s="11">
        <f t="shared" si="239"/>
        <v>27</v>
      </c>
      <c r="BP251" s="11">
        <f t="shared" ref="BP251:BU251" si="240">BP230</f>
        <v>13</v>
      </c>
      <c r="BQ251" s="11">
        <f t="shared" si="240"/>
        <v>19</v>
      </c>
      <c r="BR251" s="11">
        <f t="shared" si="240"/>
        <v>26</v>
      </c>
      <c r="BS251" s="11">
        <f t="shared" si="240"/>
        <v>15</v>
      </c>
      <c r="BT251" s="11">
        <f t="shared" si="240"/>
        <v>16</v>
      </c>
      <c r="BU251" s="11">
        <f t="shared" si="240"/>
        <v>17</v>
      </c>
      <c r="BV251" s="11">
        <f t="shared" ref="BV251:BX251" si="241">BV230</f>
        <v>24</v>
      </c>
      <c r="BW251" s="11">
        <f t="shared" si="241"/>
        <v>16</v>
      </c>
      <c r="BX251" s="11">
        <f t="shared" si="241"/>
        <v>18</v>
      </c>
      <c r="BY251" s="11">
        <f t="shared" ref="BY251:CD251" si="242">BY230</f>
        <v>12</v>
      </c>
      <c r="BZ251" s="11">
        <f t="shared" si="242"/>
        <v>17</v>
      </c>
      <c r="CA251" s="11">
        <f t="shared" si="242"/>
        <v>33</v>
      </c>
      <c r="CB251" s="11">
        <f t="shared" si="242"/>
        <v>16</v>
      </c>
      <c r="CC251" s="11">
        <f t="shared" si="242"/>
        <v>16</v>
      </c>
      <c r="CD251" s="11">
        <f t="shared" si="242"/>
        <v>16</v>
      </c>
      <c r="CE251" s="11">
        <f t="shared" si="145"/>
        <v>24</v>
      </c>
      <c r="CF251" s="11">
        <f t="shared" ref="CF251:DG251" si="243">CF230</f>
        <v>9</v>
      </c>
      <c r="CG251" s="11">
        <f t="shared" si="243"/>
        <v>17</v>
      </c>
      <c r="CH251" s="11">
        <f t="shared" si="243"/>
        <v>6</v>
      </c>
      <c r="CI251" s="11">
        <f t="shared" si="243"/>
        <v>22</v>
      </c>
      <c r="CJ251" s="11">
        <f t="shared" si="243"/>
        <v>3</v>
      </c>
      <c r="CK251" s="11">
        <f t="shared" si="243"/>
        <v>13</v>
      </c>
      <c r="CL251" s="11">
        <f t="shared" si="243"/>
        <v>21</v>
      </c>
      <c r="CM251" s="11">
        <f t="shared" si="243"/>
        <v>24</v>
      </c>
      <c r="CN251" s="11">
        <f t="shared" si="243"/>
        <v>10</v>
      </c>
      <c r="CO251" s="11">
        <f t="shared" si="243"/>
        <v>24</v>
      </c>
      <c r="CP251" s="11">
        <f t="shared" si="243"/>
        <v>53</v>
      </c>
      <c r="CQ251" s="11">
        <f t="shared" si="243"/>
        <v>20</v>
      </c>
      <c r="CR251" s="11">
        <f t="shared" si="243"/>
        <v>19</v>
      </c>
      <c r="CS251" s="11">
        <f t="shared" si="243"/>
        <v>22</v>
      </c>
      <c r="CT251" s="11">
        <f t="shared" si="243"/>
        <v>9</v>
      </c>
      <c r="CU251" s="11">
        <f t="shared" si="243"/>
        <v>7</v>
      </c>
      <c r="CV251" s="11">
        <f t="shared" si="243"/>
        <v>15</v>
      </c>
      <c r="CW251" s="11">
        <f t="shared" si="243"/>
        <v>15</v>
      </c>
      <c r="CX251" s="11">
        <f t="shared" si="243"/>
        <v>33</v>
      </c>
      <c r="CY251" s="11">
        <f t="shared" si="243"/>
        <v>31</v>
      </c>
      <c r="CZ251" s="11">
        <f t="shared" si="243"/>
        <v>39</v>
      </c>
      <c r="DA251" s="11">
        <f t="shared" si="243"/>
        <v>21</v>
      </c>
      <c r="DB251" s="11">
        <f t="shared" si="243"/>
        <v>43</v>
      </c>
      <c r="DC251" s="11">
        <f t="shared" si="243"/>
        <v>0</v>
      </c>
      <c r="DD251" s="11">
        <f t="shared" si="243"/>
        <v>0</v>
      </c>
      <c r="DE251" s="11">
        <f t="shared" si="243"/>
        <v>0</v>
      </c>
      <c r="DF251" s="11">
        <f t="shared" si="243"/>
        <v>0</v>
      </c>
      <c r="DG251" s="11">
        <f t="shared" si="243"/>
        <v>0</v>
      </c>
      <c r="DH251" s="11">
        <f t="shared" ref="DH251:FS251" si="244">DH230</f>
        <v>0</v>
      </c>
      <c r="DI251" s="11">
        <f t="shared" si="244"/>
        <v>0</v>
      </c>
      <c r="DJ251" s="11">
        <f t="shared" si="244"/>
        <v>0</v>
      </c>
      <c r="DK251" s="11">
        <f t="shared" si="244"/>
        <v>0</v>
      </c>
      <c r="DL251" s="11">
        <f t="shared" si="244"/>
        <v>0</v>
      </c>
      <c r="DM251" s="11">
        <f t="shared" si="244"/>
        <v>0</v>
      </c>
      <c r="DN251" s="11">
        <f t="shared" si="244"/>
        <v>0</v>
      </c>
      <c r="DO251" s="11">
        <f t="shared" si="244"/>
        <v>0</v>
      </c>
      <c r="DP251" s="11">
        <f t="shared" si="244"/>
        <v>0</v>
      </c>
      <c r="DQ251" s="11">
        <f t="shared" si="244"/>
        <v>0</v>
      </c>
      <c r="DR251" s="11">
        <f t="shared" si="244"/>
        <v>0</v>
      </c>
      <c r="DS251" s="11">
        <f t="shared" si="244"/>
        <v>0</v>
      </c>
      <c r="DT251" s="11">
        <f t="shared" si="244"/>
        <v>0</v>
      </c>
      <c r="DU251" s="11">
        <f t="shared" si="244"/>
        <v>0</v>
      </c>
      <c r="DV251" s="11">
        <f t="shared" si="244"/>
        <v>0</v>
      </c>
      <c r="DW251" s="11">
        <f t="shared" si="244"/>
        <v>0</v>
      </c>
      <c r="DX251" s="11">
        <f t="shared" si="244"/>
        <v>0</v>
      </c>
      <c r="DY251" s="11">
        <f t="shared" si="244"/>
        <v>0</v>
      </c>
      <c r="DZ251" s="11">
        <f t="shared" si="244"/>
        <v>0</v>
      </c>
      <c r="EA251" s="11">
        <f t="shared" si="244"/>
        <v>0</v>
      </c>
      <c r="EB251" s="11">
        <f t="shared" si="244"/>
        <v>0</v>
      </c>
      <c r="EC251" s="11">
        <f t="shared" si="244"/>
        <v>0</v>
      </c>
      <c r="ED251" s="11">
        <f t="shared" si="244"/>
        <v>0</v>
      </c>
      <c r="EE251" s="11">
        <f t="shared" si="244"/>
        <v>0</v>
      </c>
      <c r="EF251" s="11">
        <f t="shared" si="244"/>
        <v>0</v>
      </c>
      <c r="EG251" s="11">
        <f t="shared" si="244"/>
        <v>0</v>
      </c>
      <c r="EH251" s="11">
        <f t="shared" si="244"/>
        <v>0</v>
      </c>
      <c r="EI251" s="11">
        <f t="shared" si="244"/>
        <v>0</v>
      </c>
      <c r="EJ251" s="11">
        <f t="shared" si="244"/>
        <v>0</v>
      </c>
      <c r="EK251" s="11">
        <f t="shared" si="244"/>
        <v>0</v>
      </c>
      <c r="EL251" s="11">
        <f t="shared" si="244"/>
        <v>0</v>
      </c>
      <c r="EM251" s="11">
        <f t="shared" si="244"/>
        <v>0</v>
      </c>
      <c r="EN251" s="11">
        <f t="shared" si="244"/>
        <v>0</v>
      </c>
      <c r="EO251" s="11">
        <f t="shared" si="244"/>
        <v>0</v>
      </c>
      <c r="EP251" s="11">
        <f t="shared" si="244"/>
        <v>0</v>
      </c>
      <c r="EQ251" s="11">
        <f t="shared" si="244"/>
        <v>0</v>
      </c>
      <c r="ER251" s="11">
        <f t="shared" si="244"/>
        <v>0</v>
      </c>
      <c r="ES251" s="11">
        <f t="shared" si="244"/>
        <v>0</v>
      </c>
      <c r="ET251" s="11">
        <f t="shared" si="244"/>
        <v>0</v>
      </c>
      <c r="EU251" s="11">
        <f t="shared" si="244"/>
        <v>0</v>
      </c>
      <c r="EV251" s="11">
        <f t="shared" si="244"/>
        <v>0</v>
      </c>
      <c r="EW251" s="11">
        <f t="shared" si="244"/>
        <v>0</v>
      </c>
      <c r="EX251" s="11">
        <f t="shared" si="244"/>
        <v>0</v>
      </c>
      <c r="EY251" s="11">
        <f t="shared" si="244"/>
        <v>0</v>
      </c>
      <c r="EZ251" s="11">
        <f t="shared" si="244"/>
        <v>0</v>
      </c>
      <c r="FA251" s="11">
        <f t="shared" si="244"/>
        <v>0</v>
      </c>
      <c r="FB251" s="11">
        <f t="shared" si="244"/>
        <v>0</v>
      </c>
      <c r="FC251" s="11">
        <f t="shared" si="244"/>
        <v>0</v>
      </c>
      <c r="FD251" s="11">
        <f t="shared" si="244"/>
        <v>0</v>
      </c>
      <c r="FE251" s="11">
        <f t="shared" si="244"/>
        <v>0</v>
      </c>
      <c r="FF251" s="11">
        <f t="shared" si="244"/>
        <v>0</v>
      </c>
      <c r="FG251" s="11">
        <f t="shared" si="244"/>
        <v>0</v>
      </c>
      <c r="FH251" s="11">
        <f t="shared" si="244"/>
        <v>0</v>
      </c>
      <c r="FI251" s="11">
        <f t="shared" si="244"/>
        <v>0</v>
      </c>
      <c r="FJ251" s="11">
        <f t="shared" si="244"/>
        <v>0</v>
      </c>
      <c r="FK251" s="11">
        <f t="shared" si="244"/>
        <v>0</v>
      </c>
      <c r="FL251" s="11">
        <f t="shared" si="244"/>
        <v>0</v>
      </c>
      <c r="FM251" s="11">
        <f t="shared" si="244"/>
        <v>0</v>
      </c>
      <c r="FN251" s="11">
        <f t="shared" si="244"/>
        <v>0</v>
      </c>
      <c r="FO251" s="11">
        <f t="shared" si="244"/>
        <v>0</v>
      </c>
      <c r="FP251" s="11">
        <f t="shared" si="244"/>
        <v>0</v>
      </c>
      <c r="FQ251" s="11">
        <f t="shared" si="244"/>
        <v>0</v>
      </c>
      <c r="FR251" s="11">
        <f t="shared" si="244"/>
        <v>0</v>
      </c>
      <c r="FS251" s="11">
        <f t="shared" si="244"/>
        <v>0</v>
      </c>
      <c r="FT251" s="11">
        <f t="shared" ref="FT251:IA251" si="245">FT230</f>
        <v>0</v>
      </c>
      <c r="FU251" s="11">
        <f t="shared" si="245"/>
        <v>0</v>
      </c>
      <c r="FV251" s="11">
        <f t="shared" si="245"/>
        <v>0</v>
      </c>
      <c r="FW251" s="11">
        <f t="shared" si="245"/>
        <v>0</v>
      </c>
      <c r="FX251" s="11">
        <f t="shared" si="245"/>
        <v>0</v>
      </c>
      <c r="FY251" s="11">
        <f t="shared" si="245"/>
        <v>0</v>
      </c>
      <c r="FZ251" s="11">
        <f t="shared" si="245"/>
        <v>0</v>
      </c>
      <c r="GA251" s="11">
        <f t="shared" si="245"/>
        <v>0</v>
      </c>
      <c r="GB251" s="11">
        <f t="shared" si="245"/>
        <v>0</v>
      </c>
      <c r="GC251" s="11">
        <f t="shared" si="245"/>
        <v>0</v>
      </c>
      <c r="GD251" s="11">
        <f t="shared" si="245"/>
        <v>0</v>
      </c>
      <c r="GE251" s="11">
        <f t="shared" si="245"/>
        <v>0</v>
      </c>
      <c r="GF251" s="11">
        <f t="shared" si="245"/>
        <v>0</v>
      </c>
      <c r="GG251" s="11">
        <f t="shared" si="245"/>
        <v>0</v>
      </c>
      <c r="GH251" s="11">
        <f t="shared" si="245"/>
        <v>0</v>
      </c>
      <c r="GI251" s="11">
        <f t="shared" si="245"/>
        <v>0</v>
      </c>
      <c r="GJ251" s="11">
        <f t="shared" si="245"/>
        <v>0</v>
      </c>
      <c r="GK251" s="11">
        <f t="shared" si="245"/>
        <v>0</v>
      </c>
      <c r="GL251" s="11">
        <f t="shared" si="245"/>
        <v>0</v>
      </c>
      <c r="GM251" s="11">
        <f t="shared" si="245"/>
        <v>0</v>
      </c>
      <c r="GN251" s="11">
        <f t="shared" si="245"/>
        <v>0</v>
      </c>
      <c r="GO251" s="11">
        <f t="shared" si="245"/>
        <v>0</v>
      </c>
      <c r="GP251" s="11">
        <f t="shared" si="245"/>
        <v>0</v>
      </c>
      <c r="GQ251" s="11">
        <f t="shared" si="245"/>
        <v>0</v>
      </c>
      <c r="GR251" s="11">
        <f t="shared" si="245"/>
        <v>0</v>
      </c>
      <c r="GS251" s="11">
        <f t="shared" si="245"/>
        <v>0</v>
      </c>
      <c r="GT251" s="11">
        <f t="shared" si="245"/>
        <v>0</v>
      </c>
      <c r="GU251" s="11">
        <f t="shared" si="245"/>
        <v>0</v>
      </c>
      <c r="GV251" s="11">
        <f t="shared" si="245"/>
        <v>0</v>
      </c>
      <c r="GW251" s="11">
        <f t="shared" si="245"/>
        <v>0</v>
      </c>
      <c r="GX251" s="11">
        <f t="shared" si="245"/>
        <v>0</v>
      </c>
      <c r="GY251" s="11">
        <f t="shared" si="245"/>
        <v>0</v>
      </c>
      <c r="GZ251" s="11">
        <f t="shared" si="245"/>
        <v>0</v>
      </c>
      <c r="HA251" s="11">
        <f t="shared" si="245"/>
        <v>0</v>
      </c>
      <c r="HB251" s="11">
        <f t="shared" si="245"/>
        <v>0</v>
      </c>
      <c r="HC251" s="11">
        <f t="shared" si="245"/>
        <v>0</v>
      </c>
      <c r="HD251" s="11">
        <f t="shared" si="245"/>
        <v>0</v>
      </c>
      <c r="HE251" s="11">
        <f t="shared" si="245"/>
        <v>0</v>
      </c>
      <c r="HF251" s="11">
        <f t="shared" si="245"/>
        <v>0</v>
      </c>
      <c r="HG251" s="11">
        <f t="shared" si="245"/>
        <v>0</v>
      </c>
      <c r="HH251" s="11">
        <f t="shared" si="245"/>
        <v>0</v>
      </c>
      <c r="HI251" s="11">
        <f t="shared" si="245"/>
        <v>0</v>
      </c>
      <c r="HJ251" s="11">
        <f t="shared" si="245"/>
        <v>0</v>
      </c>
      <c r="HK251" s="11">
        <f t="shared" si="245"/>
        <v>0</v>
      </c>
      <c r="HL251" s="11">
        <f t="shared" si="245"/>
        <v>0</v>
      </c>
      <c r="HM251" s="11">
        <f t="shared" si="245"/>
        <v>0</v>
      </c>
      <c r="HN251" s="11">
        <f t="shared" si="245"/>
        <v>0</v>
      </c>
      <c r="HO251" s="11">
        <f t="shared" si="245"/>
        <v>0</v>
      </c>
      <c r="HP251" s="11">
        <f t="shared" si="245"/>
        <v>0</v>
      </c>
      <c r="HQ251" s="11">
        <f t="shared" si="245"/>
        <v>0</v>
      </c>
      <c r="HR251" s="11">
        <f t="shared" si="245"/>
        <v>0</v>
      </c>
      <c r="HS251" s="11">
        <f t="shared" si="245"/>
        <v>0</v>
      </c>
      <c r="HT251" s="11">
        <f t="shared" si="245"/>
        <v>0</v>
      </c>
      <c r="HU251" s="11">
        <f t="shared" si="245"/>
        <v>0</v>
      </c>
      <c r="HV251" s="11">
        <f t="shared" si="245"/>
        <v>0</v>
      </c>
      <c r="HW251" s="11">
        <f t="shared" si="245"/>
        <v>0</v>
      </c>
      <c r="HX251" s="11">
        <f t="shared" si="245"/>
        <v>0</v>
      </c>
      <c r="HY251" s="11">
        <f t="shared" si="245"/>
        <v>0</v>
      </c>
      <c r="HZ251" s="11">
        <f t="shared" si="245"/>
        <v>0</v>
      </c>
      <c r="IA251" s="11">
        <f t="shared" si="245"/>
        <v>0</v>
      </c>
    </row>
    <row r="252" spans="1:235" x14ac:dyDescent="0.2">
      <c r="B252" t="s">
        <v>139</v>
      </c>
      <c r="D252" t="s">
        <v>139</v>
      </c>
      <c r="E252" s="11">
        <f t="shared" ref="E252:AA252" si="246">E231</f>
        <v>0</v>
      </c>
      <c r="F252" s="11">
        <f t="shared" si="246"/>
        <v>0</v>
      </c>
      <c r="G252" s="11">
        <f t="shared" si="246"/>
        <v>0</v>
      </c>
      <c r="H252" s="11">
        <f t="shared" si="246"/>
        <v>0</v>
      </c>
      <c r="I252" s="11">
        <f t="shared" si="246"/>
        <v>0</v>
      </c>
      <c r="J252" s="11">
        <f t="shared" si="246"/>
        <v>0</v>
      </c>
      <c r="K252" s="11">
        <f t="shared" si="246"/>
        <v>1</v>
      </c>
      <c r="L252" s="11">
        <f t="shared" si="246"/>
        <v>2</v>
      </c>
      <c r="M252" s="11">
        <f t="shared" si="246"/>
        <v>0</v>
      </c>
      <c r="N252" s="11">
        <f t="shared" si="246"/>
        <v>0</v>
      </c>
      <c r="O252" s="11">
        <f t="shared" si="246"/>
        <v>0</v>
      </c>
      <c r="P252" s="11">
        <f t="shared" si="246"/>
        <v>0</v>
      </c>
      <c r="Q252" s="11">
        <f t="shared" si="246"/>
        <v>0</v>
      </c>
      <c r="R252" s="11">
        <f t="shared" si="246"/>
        <v>0</v>
      </c>
      <c r="S252" s="11">
        <f t="shared" si="246"/>
        <v>0</v>
      </c>
      <c r="T252" s="11">
        <f t="shared" si="246"/>
        <v>0</v>
      </c>
      <c r="U252" s="11">
        <f t="shared" si="246"/>
        <v>0</v>
      </c>
      <c r="V252" s="11">
        <f t="shared" si="246"/>
        <v>10</v>
      </c>
      <c r="W252" s="11">
        <f t="shared" si="246"/>
        <v>3</v>
      </c>
      <c r="X252" s="11">
        <f t="shared" si="246"/>
        <v>0</v>
      </c>
      <c r="Y252" s="11">
        <f t="shared" si="246"/>
        <v>7</v>
      </c>
      <c r="Z252" s="11">
        <f t="shared" si="246"/>
        <v>9</v>
      </c>
      <c r="AA252" s="11">
        <f t="shared" si="246"/>
        <v>5</v>
      </c>
      <c r="AB252" s="11">
        <f t="shared" si="214"/>
        <v>6</v>
      </c>
      <c r="AC252" s="11">
        <f t="shared" si="214"/>
        <v>0</v>
      </c>
      <c r="AD252" s="11">
        <f t="shared" ref="AD252:BO252" si="247">AD231</f>
        <v>2</v>
      </c>
      <c r="AE252" s="11">
        <f t="shared" si="247"/>
        <v>10</v>
      </c>
      <c r="AF252" s="11">
        <f t="shared" si="247"/>
        <v>7</v>
      </c>
      <c r="AG252" s="11">
        <f t="shared" si="247"/>
        <v>4</v>
      </c>
      <c r="AH252" s="11">
        <f t="shared" si="247"/>
        <v>3</v>
      </c>
      <c r="AI252" s="11">
        <f t="shared" si="247"/>
        <v>0</v>
      </c>
      <c r="AJ252" s="11">
        <f t="shared" si="247"/>
        <v>1</v>
      </c>
      <c r="AK252" s="11">
        <f t="shared" si="247"/>
        <v>2</v>
      </c>
      <c r="AL252" s="11">
        <f t="shared" si="247"/>
        <v>3</v>
      </c>
      <c r="AM252" s="11">
        <f t="shared" si="247"/>
        <v>11</v>
      </c>
      <c r="AN252" s="11">
        <f t="shared" si="247"/>
        <v>1</v>
      </c>
      <c r="AO252" s="11">
        <f t="shared" si="247"/>
        <v>2</v>
      </c>
      <c r="AP252" s="11">
        <f t="shared" si="247"/>
        <v>8</v>
      </c>
      <c r="AQ252" s="11">
        <f t="shared" si="247"/>
        <v>1</v>
      </c>
      <c r="AR252" s="11">
        <f t="shared" si="247"/>
        <v>5</v>
      </c>
      <c r="AS252" s="11">
        <f t="shared" si="247"/>
        <v>5</v>
      </c>
      <c r="AT252" s="11">
        <f t="shared" si="247"/>
        <v>4</v>
      </c>
      <c r="AU252" s="11">
        <f t="shared" si="247"/>
        <v>0</v>
      </c>
      <c r="AV252" s="11">
        <f t="shared" si="247"/>
        <v>1</v>
      </c>
      <c r="AW252" s="11">
        <f t="shared" si="247"/>
        <v>9</v>
      </c>
      <c r="AX252" s="11">
        <f t="shared" si="247"/>
        <v>4</v>
      </c>
      <c r="AY252" s="11">
        <f t="shared" si="247"/>
        <v>7</v>
      </c>
      <c r="AZ252" s="11">
        <f t="shared" si="247"/>
        <v>6</v>
      </c>
      <c r="BA252" s="11">
        <f t="shared" si="247"/>
        <v>2</v>
      </c>
      <c r="BB252" s="11">
        <f t="shared" si="247"/>
        <v>1</v>
      </c>
      <c r="BC252" s="11">
        <f t="shared" si="247"/>
        <v>7</v>
      </c>
      <c r="BD252" s="11">
        <f t="shared" si="247"/>
        <v>0</v>
      </c>
      <c r="BE252" s="11">
        <f t="shared" si="247"/>
        <v>16</v>
      </c>
      <c r="BF252" s="11">
        <f t="shared" si="247"/>
        <v>3</v>
      </c>
      <c r="BG252" s="11">
        <f t="shared" si="247"/>
        <v>1</v>
      </c>
      <c r="BH252" s="11">
        <f t="shared" si="247"/>
        <v>1</v>
      </c>
      <c r="BI252" s="11">
        <f t="shared" si="247"/>
        <v>0</v>
      </c>
      <c r="BJ252" s="11">
        <f t="shared" si="247"/>
        <v>4</v>
      </c>
      <c r="BK252" s="11">
        <f t="shared" si="247"/>
        <v>2</v>
      </c>
      <c r="BL252" s="11">
        <f t="shared" si="247"/>
        <v>6</v>
      </c>
      <c r="BM252" s="11">
        <f t="shared" si="247"/>
        <v>3</v>
      </c>
      <c r="BN252" s="11">
        <f t="shared" si="247"/>
        <v>1</v>
      </c>
      <c r="BO252" s="11">
        <f t="shared" si="247"/>
        <v>4</v>
      </c>
      <c r="BP252" s="11">
        <f t="shared" ref="BP252:BU252" si="248">BP231</f>
        <v>0</v>
      </c>
      <c r="BQ252" s="11">
        <f t="shared" si="248"/>
        <v>0</v>
      </c>
      <c r="BR252" s="11">
        <f t="shared" si="248"/>
        <v>1</v>
      </c>
      <c r="BS252" s="11">
        <f t="shared" si="248"/>
        <v>2</v>
      </c>
      <c r="BT252" s="11">
        <f t="shared" si="248"/>
        <v>10</v>
      </c>
      <c r="BU252" s="11">
        <f t="shared" si="248"/>
        <v>1</v>
      </c>
      <c r="BV252" s="11">
        <f t="shared" ref="BV252:BX252" si="249">BV231</f>
        <v>1</v>
      </c>
      <c r="BW252" s="11">
        <f t="shared" si="249"/>
        <v>3</v>
      </c>
      <c r="BX252" s="11">
        <f t="shared" si="249"/>
        <v>3</v>
      </c>
      <c r="BY252" s="11">
        <f t="shared" ref="BY252:CD252" si="250">BY231</f>
        <v>4</v>
      </c>
      <c r="BZ252" s="11">
        <f t="shared" si="250"/>
        <v>4</v>
      </c>
      <c r="CA252" s="11">
        <f t="shared" si="250"/>
        <v>4</v>
      </c>
      <c r="CB252" s="11">
        <f t="shared" si="250"/>
        <v>5</v>
      </c>
      <c r="CC252" s="11">
        <f t="shared" si="250"/>
        <v>1</v>
      </c>
      <c r="CD252" s="11">
        <f t="shared" si="250"/>
        <v>0</v>
      </c>
      <c r="CE252" s="11">
        <f t="shared" si="145"/>
        <v>7</v>
      </c>
      <c r="CF252" s="11">
        <f t="shared" ref="CF252:DG252" si="251">CF231</f>
        <v>12</v>
      </c>
      <c r="CG252" s="11">
        <f t="shared" si="251"/>
        <v>5</v>
      </c>
      <c r="CH252" s="11">
        <f t="shared" si="251"/>
        <v>2</v>
      </c>
      <c r="CI252" s="11">
        <f t="shared" si="251"/>
        <v>9</v>
      </c>
      <c r="CJ252" s="11">
        <f t="shared" si="251"/>
        <v>16</v>
      </c>
      <c r="CK252" s="11">
        <f t="shared" si="251"/>
        <v>8</v>
      </c>
      <c r="CL252" s="11">
        <f t="shared" si="251"/>
        <v>4</v>
      </c>
      <c r="CM252" s="11">
        <f t="shared" si="251"/>
        <v>7</v>
      </c>
      <c r="CN252" s="11">
        <f t="shared" si="251"/>
        <v>15</v>
      </c>
      <c r="CO252" s="11">
        <f t="shared" si="251"/>
        <v>16</v>
      </c>
      <c r="CP252" s="11">
        <f t="shared" si="251"/>
        <v>7</v>
      </c>
      <c r="CQ252" s="11">
        <f t="shared" si="251"/>
        <v>11</v>
      </c>
      <c r="CR252" s="11">
        <f t="shared" si="251"/>
        <v>12</v>
      </c>
      <c r="CS252" s="11">
        <f t="shared" si="251"/>
        <v>5</v>
      </c>
      <c r="CT252" s="11">
        <f t="shared" si="251"/>
        <v>4</v>
      </c>
      <c r="CU252" s="11">
        <f t="shared" si="251"/>
        <v>6</v>
      </c>
      <c r="CV252" s="11">
        <f t="shared" si="251"/>
        <v>1</v>
      </c>
      <c r="CW252" s="11">
        <f t="shared" si="251"/>
        <v>0</v>
      </c>
      <c r="CX252" s="11">
        <f t="shared" si="251"/>
        <v>3</v>
      </c>
      <c r="CY252" s="11">
        <f t="shared" si="251"/>
        <v>12</v>
      </c>
      <c r="CZ252" s="11">
        <f t="shared" si="251"/>
        <v>0</v>
      </c>
      <c r="DA252" s="11">
        <f t="shared" si="251"/>
        <v>7</v>
      </c>
      <c r="DB252" s="11">
        <f t="shared" si="251"/>
        <v>5</v>
      </c>
      <c r="DC252" s="11">
        <f t="shared" si="251"/>
        <v>0</v>
      </c>
      <c r="DD252" s="11">
        <f t="shared" si="251"/>
        <v>0</v>
      </c>
      <c r="DE252" s="11">
        <f t="shared" si="251"/>
        <v>0</v>
      </c>
      <c r="DF252" s="11">
        <f t="shared" si="251"/>
        <v>0</v>
      </c>
      <c r="DG252" s="11">
        <f t="shared" si="251"/>
        <v>0</v>
      </c>
      <c r="DH252" s="11">
        <f t="shared" ref="DH252:FS252" si="252">DH231</f>
        <v>0</v>
      </c>
      <c r="DI252" s="11">
        <f t="shared" si="252"/>
        <v>0</v>
      </c>
      <c r="DJ252" s="11">
        <f t="shared" si="252"/>
        <v>0</v>
      </c>
      <c r="DK252" s="11">
        <f t="shared" si="252"/>
        <v>0</v>
      </c>
      <c r="DL252" s="11">
        <f t="shared" si="252"/>
        <v>0</v>
      </c>
      <c r="DM252" s="11">
        <f t="shared" si="252"/>
        <v>0</v>
      </c>
      <c r="DN252" s="11">
        <f t="shared" si="252"/>
        <v>0</v>
      </c>
      <c r="DO252" s="11">
        <f t="shared" si="252"/>
        <v>0</v>
      </c>
      <c r="DP252" s="11">
        <f t="shared" si="252"/>
        <v>0</v>
      </c>
      <c r="DQ252" s="11">
        <f t="shared" si="252"/>
        <v>0</v>
      </c>
      <c r="DR252" s="11">
        <f t="shared" si="252"/>
        <v>0</v>
      </c>
      <c r="DS252" s="11">
        <f t="shared" si="252"/>
        <v>0</v>
      </c>
      <c r="DT252" s="11">
        <f t="shared" si="252"/>
        <v>0</v>
      </c>
      <c r="DU252" s="11">
        <f t="shared" si="252"/>
        <v>0</v>
      </c>
      <c r="DV252" s="11">
        <f t="shared" si="252"/>
        <v>0</v>
      </c>
      <c r="DW252" s="11">
        <f t="shared" si="252"/>
        <v>0</v>
      </c>
      <c r="DX252" s="11">
        <f t="shared" si="252"/>
        <v>0</v>
      </c>
      <c r="DY252" s="11">
        <f t="shared" si="252"/>
        <v>0</v>
      </c>
      <c r="DZ252" s="11">
        <f t="shared" si="252"/>
        <v>0</v>
      </c>
      <c r="EA252" s="11">
        <f t="shared" si="252"/>
        <v>0</v>
      </c>
      <c r="EB252" s="11">
        <f t="shared" si="252"/>
        <v>0</v>
      </c>
      <c r="EC252" s="11">
        <f t="shared" si="252"/>
        <v>0</v>
      </c>
      <c r="ED252" s="11">
        <f t="shared" si="252"/>
        <v>0</v>
      </c>
      <c r="EE252" s="11">
        <f t="shared" si="252"/>
        <v>0</v>
      </c>
      <c r="EF252" s="11">
        <f t="shared" si="252"/>
        <v>0</v>
      </c>
      <c r="EG252" s="11">
        <f t="shared" si="252"/>
        <v>0</v>
      </c>
      <c r="EH252" s="11">
        <f t="shared" si="252"/>
        <v>0</v>
      </c>
      <c r="EI252" s="11">
        <f t="shared" si="252"/>
        <v>0</v>
      </c>
      <c r="EJ252" s="11">
        <f t="shared" si="252"/>
        <v>0</v>
      </c>
      <c r="EK252" s="11">
        <f t="shared" si="252"/>
        <v>0</v>
      </c>
      <c r="EL252" s="11">
        <f t="shared" si="252"/>
        <v>0</v>
      </c>
      <c r="EM252" s="11">
        <f t="shared" si="252"/>
        <v>0</v>
      </c>
      <c r="EN252" s="11">
        <f t="shared" si="252"/>
        <v>0</v>
      </c>
      <c r="EO252" s="11">
        <f t="shared" si="252"/>
        <v>0</v>
      </c>
      <c r="EP252" s="11">
        <f t="shared" si="252"/>
        <v>0</v>
      </c>
      <c r="EQ252" s="11">
        <f t="shared" si="252"/>
        <v>0</v>
      </c>
      <c r="ER252" s="11">
        <f t="shared" si="252"/>
        <v>0</v>
      </c>
      <c r="ES252" s="11">
        <f t="shared" si="252"/>
        <v>0</v>
      </c>
      <c r="ET252" s="11">
        <f t="shared" si="252"/>
        <v>0</v>
      </c>
      <c r="EU252" s="11">
        <f t="shared" si="252"/>
        <v>0</v>
      </c>
      <c r="EV252" s="11">
        <f t="shared" si="252"/>
        <v>0</v>
      </c>
      <c r="EW252" s="11">
        <f t="shared" si="252"/>
        <v>0</v>
      </c>
      <c r="EX252" s="11">
        <f t="shared" si="252"/>
        <v>0</v>
      </c>
      <c r="EY252" s="11">
        <f t="shared" si="252"/>
        <v>0</v>
      </c>
      <c r="EZ252" s="11">
        <f t="shared" si="252"/>
        <v>0</v>
      </c>
      <c r="FA252" s="11">
        <f t="shared" si="252"/>
        <v>0</v>
      </c>
      <c r="FB252" s="11">
        <f t="shared" si="252"/>
        <v>0</v>
      </c>
      <c r="FC252" s="11">
        <f t="shared" si="252"/>
        <v>0</v>
      </c>
      <c r="FD252" s="11">
        <f t="shared" si="252"/>
        <v>0</v>
      </c>
      <c r="FE252" s="11">
        <f t="shared" si="252"/>
        <v>0</v>
      </c>
      <c r="FF252" s="11">
        <f t="shared" si="252"/>
        <v>0</v>
      </c>
      <c r="FG252" s="11">
        <f t="shared" si="252"/>
        <v>0</v>
      </c>
      <c r="FH252" s="11">
        <f t="shared" si="252"/>
        <v>0</v>
      </c>
      <c r="FI252" s="11">
        <f t="shared" si="252"/>
        <v>0</v>
      </c>
      <c r="FJ252" s="11">
        <f t="shared" si="252"/>
        <v>0</v>
      </c>
      <c r="FK252" s="11">
        <f t="shared" si="252"/>
        <v>0</v>
      </c>
      <c r="FL252" s="11">
        <f t="shared" si="252"/>
        <v>0</v>
      </c>
      <c r="FM252" s="11">
        <f t="shared" si="252"/>
        <v>0</v>
      </c>
      <c r="FN252" s="11">
        <f t="shared" si="252"/>
        <v>0</v>
      </c>
      <c r="FO252" s="11">
        <f t="shared" si="252"/>
        <v>0</v>
      </c>
      <c r="FP252" s="11">
        <f t="shared" si="252"/>
        <v>0</v>
      </c>
      <c r="FQ252" s="11">
        <f t="shared" si="252"/>
        <v>0</v>
      </c>
      <c r="FR252" s="11">
        <f t="shared" si="252"/>
        <v>0</v>
      </c>
      <c r="FS252" s="11">
        <f t="shared" si="252"/>
        <v>0</v>
      </c>
      <c r="FT252" s="11">
        <f t="shared" ref="FT252:IA252" si="253">FT231</f>
        <v>0</v>
      </c>
      <c r="FU252" s="11">
        <f t="shared" si="253"/>
        <v>0</v>
      </c>
      <c r="FV252" s="11">
        <f t="shared" si="253"/>
        <v>0</v>
      </c>
      <c r="FW252" s="11">
        <f t="shared" si="253"/>
        <v>0</v>
      </c>
      <c r="FX252" s="11">
        <f t="shared" si="253"/>
        <v>0</v>
      </c>
      <c r="FY252" s="11">
        <f t="shared" si="253"/>
        <v>0</v>
      </c>
      <c r="FZ252" s="11">
        <f t="shared" si="253"/>
        <v>0</v>
      </c>
      <c r="GA252" s="11">
        <f t="shared" si="253"/>
        <v>0</v>
      </c>
      <c r="GB252" s="11">
        <f t="shared" si="253"/>
        <v>0</v>
      </c>
      <c r="GC252" s="11">
        <f t="shared" si="253"/>
        <v>0</v>
      </c>
      <c r="GD252" s="11">
        <f t="shared" si="253"/>
        <v>0</v>
      </c>
      <c r="GE252" s="11">
        <f t="shared" si="253"/>
        <v>0</v>
      </c>
      <c r="GF252" s="11">
        <f t="shared" si="253"/>
        <v>0</v>
      </c>
      <c r="GG252" s="11">
        <f t="shared" si="253"/>
        <v>0</v>
      </c>
      <c r="GH252" s="11">
        <f t="shared" si="253"/>
        <v>0</v>
      </c>
      <c r="GI252" s="11">
        <f t="shared" si="253"/>
        <v>0</v>
      </c>
      <c r="GJ252" s="11">
        <f t="shared" si="253"/>
        <v>0</v>
      </c>
      <c r="GK252" s="11">
        <f t="shared" si="253"/>
        <v>0</v>
      </c>
      <c r="GL252" s="11">
        <f t="shared" si="253"/>
        <v>0</v>
      </c>
      <c r="GM252" s="11">
        <f t="shared" si="253"/>
        <v>0</v>
      </c>
      <c r="GN252" s="11">
        <f t="shared" si="253"/>
        <v>0</v>
      </c>
      <c r="GO252" s="11">
        <f t="shared" si="253"/>
        <v>0</v>
      </c>
      <c r="GP252" s="11">
        <f t="shared" si="253"/>
        <v>0</v>
      </c>
      <c r="GQ252" s="11">
        <f t="shared" si="253"/>
        <v>0</v>
      </c>
      <c r="GR252" s="11">
        <f t="shared" si="253"/>
        <v>0</v>
      </c>
      <c r="GS252" s="11">
        <f t="shared" si="253"/>
        <v>0</v>
      </c>
      <c r="GT252" s="11">
        <f t="shared" si="253"/>
        <v>0</v>
      </c>
      <c r="GU252" s="11">
        <f t="shared" si="253"/>
        <v>0</v>
      </c>
      <c r="GV252" s="11">
        <f t="shared" si="253"/>
        <v>0</v>
      </c>
      <c r="GW252" s="11">
        <f t="shared" si="253"/>
        <v>0</v>
      </c>
      <c r="GX252" s="11">
        <f t="shared" si="253"/>
        <v>0</v>
      </c>
      <c r="GY252" s="11">
        <f t="shared" si="253"/>
        <v>0</v>
      </c>
      <c r="GZ252" s="11">
        <f t="shared" si="253"/>
        <v>0</v>
      </c>
      <c r="HA252" s="11">
        <f t="shared" si="253"/>
        <v>0</v>
      </c>
      <c r="HB252" s="11">
        <f t="shared" si="253"/>
        <v>0</v>
      </c>
      <c r="HC252" s="11">
        <f t="shared" si="253"/>
        <v>0</v>
      </c>
      <c r="HD252" s="11">
        <f t="shared" si="253"/>
        <v>0</v>
      </c>
      <c r="HE252" s="11">
        <f t="shared" si="253"/>
        <v>0</v>
      </c>
      <c r="HF252" s="11">
        <f t="shared" si="253"/>
        <v>0</v>
      </c>
      <c r="HG252" s="11">
        <f t="shared" si="253"/>
        <v>0</v>
      </c>
      <c r="HH252" s="11">
        <f t="shared" si="253"/>
        <v>0</v>
      </c>
      <c r="HI252" s="11">
        <f t="shared" si="253"/>
        <v>0</v>
      </c>
      <c r="HJ252" s="11">
        <f t="shared" si="253"/>
        <v>0</v>
      </c>
      <c r="HK252" s="11">
        <f t="shared" si="253"/>
        <v>0</v>
      </c>
      <c r="HL252" s="11">
        <f t="shared" si="253"/>
        <v>0</v>
      </c>
      <c r="HM252" s="11">
        <f t="shared" si="253"/>
        <v>0</v>
      </c>
      <c r="HN252" s="11">
        <f t="shared" si="253"/>
        <v>0</v>
      </c>
      <c r="HO252" s="11">
        <f t="shared" si="253"/>
        <v>0</v>
      </c>
      <c r="HP252" s="11">
        <f t="shared" si="253"/>
        <v>0</v>
      </c>
      <c r="HQ252" s="11">
        <f t="shared" si="253"/>
        <v>0</v>
      </c>
      <c r="HR252" s="11">
        <f t="shared" si="253"/>
        <v>0</v>
      </c>
      <c r="HS252" s="11">
        <f t="shared" si="253"/>
        <v>0</v>
      </c>
      <c r="HT252" s="11">
        <f t="shared" si="253"/>
        <v>0</v>
      </c>
      <c r="HU252" s="11">
        <f t="shared" si="253"/>
        <v>0</v>
      </c>
      <c r="HV252" s="11">
        <f t="shared" si="253"/>
        <v>0</v>
      </c>
      <c r="HW252" s="11">
        <f t="shared" si="253"/>
        <v>0</v>
      </c>
      <c r="HX252" s="11">
        <f t="shared" si="253"/>
        <v>0</v>
      </c>
      <c r="HY252" s="11">
        <f t="shared" si="253"/>
        <v>0</v>
      </c>
      <c r="HZ252" s="11">
        <f t="shared" si="253"/>
        <v>0</v>
      </c>
      <c r="IA252" s="11">
        <f t="shared" si="253"/>
        <v>0</v>
      </c>
    </row>
    <row r="253" spans="1:235" s="13" customFormat="1" ht="15.75" x14ac:dyDescent="0.25">
      <c r="A253"/>
      <c r="B253"/>
      <c r="C253"/>
      <c r="D253"/>
      <c r="E253"/>
      <c r="F253"/>
      <c r="G253"/>
      <c r="H253" s="2"/>
      <c r="I253"/>
      <c r="J253"/>
      <c r="K253"/>
      <c r="L253" s="2"/>
      <c r="M253"/>
      <c r="N253"/>
      <c r="O253"/>
      <c r="P253"/>
      <c r="Q253"/>
      <c r="R253"/>
      <c r="S253"/>
      <c r="T253" s="2"/>
      <c r="U253"/>
      <c r="V253"/>
      <c r="W253"/>
      <c r="X253" s="2"/>
      <c r="Y253"/>
      <c r="Z253"/>
      <c r="AA253"/>
      <c r="AB253" s="11"/>
      <c r="AC253" s="11"/>
      <c r="AD253" s="11"/>
      <c r="AE253"/>
      <c r="AF253" s="2"/>
      <c r="AG253"/>
      <c r="AH253"/>
      <c r="AI253"/>
      <c r="AJ253" s="2"/>
      <c r="AK253"/>
      <c r="AL253"/>
      <c r="AM253"/>
      <c r="AN253" s="2"/>
      <c r="AO253"/>
      <c r="AP253"/>
      <c r="AQ253"/>
      <c r="AR253" s="2"/>
      <c r="AS253"/>
      <c r="AT253"/>
      <c r="AU253"/>
      <c r="AV253" s="2"/>
      <c r="AW253"/>
      <c r="AX253"/>
      <c r="AY253"/>
      <c r="AZ253" s="2"/>
      <c r="BA253"/>
      <c r="BB253"/>
      <c r="BC253"/>
      <c r="BD253" s="2"/>
      <c r="BE253"/>
      <c r="BF253"/>
      <c r="BG253"/>
      <c r="BH253" s="2"/>
      <c r="BI253"/>
      <c r="BJ253"/>
      <c r="BK253"/>
      <c r="BL253" s="2"/>
      <c r="BM253"/>
      <c r="BN253"/>
      <c r="BO253"/>
      <c r="BP253"/>
      <c r="BQ253"/>
      <c r="BR253"/>
      <c r="BS253"/>
      <c r="BT253"/>
      <c r="BU253"/>
      <c r="BV253"/>
      <c r="BW253"/>
      <c r="BX253"/>
      <c r="BY253"/>
      <c r="BZ253"/>
      <c r="CA253"/>
      <c r="CB253"/>
      <c r="CC253"/>
      <c r="CD253"/>
      <c r="CE253"/>
      <c r="CF253"/>
      <c r="CG253"/>
      <c r="CH253"/>
      <c r="CI253"/>
      <c r="CJ253"/>
      <c r="CK253"/>
      <c r="CL253"/>
      <c r="CM253"/>
      <c r="CN253"/>
      <c r="CO253"/>
      <c r="CP253"/>
      <c r="CQ253"/>
      <c r="CR253"/>
      <c r="CS253"/>
      <c r="CT253"/>
      <c r="CU253"/>
      <c r="CV253"/>
      <c r="CW253"/>
      <c r="CX253"/>
      <c r="CY253"/>
      <c r="CZ253"/>
      <c r="DA253"/>
      <c r="DB253"/>
      <c r="DC253"/>
      <c r="DD253"/>
      <c r="DE253"/>
      <c r="DF253"/>
      <c r="DG253"/>
      <c r="DH253"/>
      <c r="DI253"/>
      <c r="DJ253"/>
      <c r="DK253"/>
      <c r="DL253"/>
      <c r="DM253"/>
      <c r="DN253"/>
      <c r="DO253"/>
      <c r="DP253"/>
      <c r="DQ253"/>
      <c r="DR253"/>
      <c r="DS253"/>
      <c r="DT253"/>
      <c r="DU253"/>
      <c r="DV253"/>
      <c r="DW253"/>
      <c r="DX253"/>
      <c r="DY253"/>
      <c r="DZ253"/>
      <c r="EA253"/>
      <c r="EB253"/>
      <c r="EC253"/>
      <c r="ED253"/>
      <c r="EE253"/>
      <c r="EF253"/>
      <c r="EG253"/>
      <c r="EH253"/>
      <c r="EI253"/>
      <c r="EJ253"/>
      <c r="EK253"/>
      <c r="EL253"/>
      <c r="EM253"/>
      <c r="EN253"/>
      <c r="EO253"/>
      <c r="EP253"/>
      <c r="EQ253"/>
      <c r="ER253"/>
      <c r="ES253"/>
      <c r="ET253"/>
      <c r="EU253"/>
      <c r="EV253"/>
      <c r="EW253"/>
      <c r="EX253"/>
      <c r="EY253"/>
      <c r="EZ253"/>
      <c r="FA253"/>
      <c r="FB253"/>
      <c r="FC253"/>
      <c r="FD253"/>
      <c r="FE253"/>
      <c r="FF253"/>
      <c r="FG253"/>
      <c r="FH253"/>
      <c r="FI253"/>
      <c r="FJ253"/>
      <c r="FK253"/>
      <c r="FL253"/>
      <c r="FM253"/>
      <c r="FN253"/>
      <c r="FO253"/>
      <c r="FP253"/>
      <c r="FQ253"/>
      <c r="FR253"/>
      <c r="FS253"/>
      <c r="FT253"/>
      <c r="FU253"/>
      <c r="FV253"/>
      <c r="FW253"/>
      <c r="FX253"/>
      <c r="FY253"/>
      <c r="FZ253"/>
      <c r="GA253"/>
      <c r="GB253"/>
      <c r="GC253"/>
      <c r="GD253"/>
      <c r="GE253"/>
      <c r="GF253"/>
      <c r="GG253"/>
      <c r="GH253"/>
      <c r="GI253"/>
      <c r="GJ253"/>
      <c r="GK253"/>
      <c r="GL253"/>
      <c r="GM253"/>
      <c r="GN253"/>
      <c r="GO253"/>
      <c r="GP253"/>
      <c r="GQ253"/>
      <c r="GR253"/>
      <c r="GS253"/>
      <c r="GT253"/>
      <c r="GU253"/>
      <c r="GV253"/>
      <c r="GW253"/>
      <c r="GX253"/>
      <c r="GY253"/>
      <c r="GZ253"/>
      <c r="HA253"/>
      <c r="HB253"/>
      <c r="HC253"/>
      <c r="HD253"/>
      <c r="HE253"/>
      <c r="HF253"/>
      <c r="HG253"/>
      <c r="HH253"/>
      <c r="HI253"/>
      <c r="HJ253"/>
      <c r="HK253"/>
      <c r="HL253"/>
      <c r="HM253"/>
      <c r="HN253"/>
      <c r="HO253"/>
      <c r="HP253"/>
      <c r="HQ253"/>
      <c r="HR253"/>
      <c r="HS253"/>
      <c r="HT253"/>
      <c r="HU253"/>
      <c r="HV253"/>
      <c r="HW253"/>
      <c r="HX253"/>
      <c r="HY253"/>
      <c r="HZ253"/>
      <c r="IA253"/>
    </row>
    <row r="254" spans="1:235" ht="15.75" x14ac:dyDescent="0.25">
      <c r="A254" s="13"/>
      <c r="B254" s="13"/>
      <c r="C254" s="13"/>
      <c r="D254" s="12" t="s">
        <v>122</v>
      </c>
      <c r="E254" s="14">
        <v>40817</v>
      </c>
      <c r="F254" s="14">
        <v>40848</v>
      </c>
      <c r="G254" s="14">
        <v>40878</v>
      </c>
      <c r="H254" s="14">
        <v>40909</v>
      </c>
      <c r="I254" s="14">
        <v>40940</v>
      </c>
      <c r="J254" s="14">
        <v>40969</v>
      </c>
      <c r="K254" s="14">
        <v>41000</v>
      </c>
      <c r="L254" s="14">
        <v>41030</v>
      </c>
      <c r="M254" s="14">
        <v>41061</v>
      </c>
      <c r="N254" s="14">
        <v>41091</v>
      </c>
      <c r="O254" s="14">
        <v>41122</v>
      </c>
      <c r="P254" s="14">
        <v>41153</v>
      </c>
      <c r="Q254" s="14">
        <v>41183</v>
      </c>
      <c r="R254" s="14">
        <v>41214</v>
      </c>
      <c r="S254" s="14">
        <v>41244</v>
      </c>
      <c r="T254" s="14">
        <v>41275</v>
      </c>
      <c r="U254" s="14">
        <v>41306</v>
      </c>
      <c r="V254" s="14">
        <v>41334</v>
      </c>
      <c r="W254" s="14">
        <v>41365</v>
      </c>
      <c r="X254" s="14">
        <v>41395</v>
      </c>
      <c r="Y254" s="14">
        <v>41426</v>
      </c>
      <c r="Z254" s="14">
        <v>41456</v>
      </c>
      <c r="AA254" s="14">
        <v>41487</v>
      </c>
      <c r="AB254" s="14">
        <v>41518</v>
      </c>
      <c r="AC254" s="14">
        <v>41548</v>
      </c>
      <c r="AD254" s="14">
        <v>41579</v>
      </c>
      <c r="AE254" s="14">
        <v>41609</v>
      </c>
      <c r="AF254" s="14">
        <v>41640</v>
      </c>
      <c r="AG254" s="14">
        <v>41671</v>
      </c>
      <c r="AH254" s="14">
        <v>41699</v>
      </c>
      <c r="AI254" s="14">
        <v>41730</v>
      </c>
      <c r="AJ254" s="14">
        <v>41760</v>
      </c>
      <c r="AK254" s="14">
        <v>41791</v>
      </c>
      <c r="AL254" s="14">
        <v>41821</v>
      </c>
      <c r="AM254" s="14">
        <v>41852</v>
      </c>
      <c r="AN254" s="14">
        <v>41883</v>
      </c>
      <c r="AO254" s="14">
        <v>41913</v>
      </c>
      <c r="AP254" s="14">
        <v>41944</v>
      </c>
      <c r="AQ254" s="14">
        <v>41974</v>
      </c>
      <c r="AR254" s="14">
        <v>42005</v>
      </c>
      <c r="AS254" s="14">
        <v>42036</v>
      </c>
      <c r="AT254" s="14">
        <v>42064</v>
      </c>
      <c r="AU254" s="14">
        <v>42095</v>
      </c>
      <c r="AV254" s="14">
        <v>42125</v>
      </c>
      <c r="AW254" s="14">
        <v>42156</v>
      </c>
      <c r="AX254" s="14">
        <v>42186</v>
      </c>
      <c r="AY254" s="14">
        <v>42217</v>
      </c>
      <c r="AZ254" s="14">
        <v>42248</v>
      </c>
      <c r="BA254" s="14">
        <v>42278</v>
      </c>
      <c r="BB254" s="14">
        <v>42309</v>
      </c>
      <c r="BC254" s="14">
        <v>42339</v>
      </c>
      <c r="BD254" s="14">
        <v>42370</v>
      </c>
      <c r="BE254" s="14">
        <v>42401</v>
      </c>
      <c r="BF254" s="14">
        <v>42430</v>
      </c>
      <c r="BG254" s="14">
        <v>42461</v>
      </c>
      <c r="BH254" s="14">
        <v>42491</v>
      </c>
      <c r="BI254" s="14">
        <v>42522</v>
      </c>
      <c r="BJ254" s="14">
        <v>42552</v>
      </c>
      <c r="BK254" s="14">
        <v>42583</v>
      </c>
      <c r="BL254" s="14">
        <v>42614</v>
      </c>
      <c r="BM254" s="14">
        <v>42644</v>
      </c>
      <c r="BN254" s="14">
        <v>42675</v>
      </c>
      <c r="BO254" s="14">
        <v>42705</v>
      </c>
      <c r="BP254" s="14">
        <v>42736</v>
      </c>
      <c r="BQ254" s="14">
        <v>42767</v>
      </c>
      <c r="BR254" s="14">
        <v>42795</v>
      </c>
      <c r="BS254" s="14">
        <v>42826</v>
      </c>
      <c r="BT254" s="14">
        <v>42856</v>
      </c>
      <c r="BU254" s="14">
        <v>42887</v>
      </c>
      <c r="BV254" s="14">
        <v>42917</v>
      </c>
      <c r="BW254" s="14">
        <v>42948</v>
      </c>
      <c r="BX254" s="14">
        <v>42979</v>
      </c>
      <c r="BY254" s="14">
        <v>43009</v>
      </c>
      <c r="BZ254" s="14">
        <v>43040</v>
      </c>
      <c r="CA254" s="14">
        <v>43070</v>
      </c>
      <c r="CB254" s="14">
        <v>43101</v>
      </c>
      <c r="CC254" s="14">
        <v>43132</v>
      </c>
      <c r="CD254" s="14">
        <v>43160</v>
      </c>
      <c r="CE254" s="14">
        <v>43191</v>
      </c>
      <c r="CF254" s="14">
        <v>43221</v>
      </c>
      <c r="CG254" s="14">
        <v>43252</v>
      </c>
      <c r="CH254" s="14">
        <v>43282</v>
      </c>
      <c r="CI254" s="14">
        <v>43313</v>
      </c>
      <c r="CJ254" s="14">
        <v>43344</v>
      </c>
      <c r="CK254" s="14">
        <v>43374</v>
      </c>
      <c r="CL254" s="14">
        <v>43405</v>
      </c>
      <c r="CM254" s="14">
        <v>43435</v>
      </c>
      <c r="CN254" s="14">
        <v>43466</v>
      </c>
      <c r="CO254" s="14">
        <v>43497</v>
      </c>
      <c r="CP254" s="14">
        <v>43525</v>
      </c>
      <c r="CQ254" s="14">
        <v>43556</v>
      </c>
      <c r="CR254" s="14">
        <v>43586</v>
      </c>
      <c r="CS254" s="14">
        <v>43617</v>
      </c>
      <c r="CT254" s="14">
        <v>43647</v>
      </c>
      <c r="CU254" s="14">
        <v>43678</v>
      </c>
      <c r="CV254" s="14">
        <v>43709</v>
      </c>
      <c r="CW254" s="14">
        <v>43739</v>
      </c>
      <c r="CX254" s="14">
        <v>43770</v>
      </c>
      <c r="CY254" s="14">
        <v>43800</v>
      </c>
      <c r="CZ254" s="14">
        <v>43831</v>
      </c>
      <c r="DA254" s="14">
        <v>43862</v>
      </c>
      <c r="DB254" s="14">
        <v>43891</v>
      </c>
      <c r="DC254" s="14">
        <v>43922</v>
      </c>
      <c r="DD254" s="14">
        <v>43952</v>
      </c>
      <c r="DE254" s="14">
        <v>43983</v>
      </c>
      <c r="DF254" s="14">
        <v>44013</v>
      </c>
      <c r="DG254" s="14">
        <v>44044</v>
      </c>
      <c r="DH254" s="14">
        <v>44075</v>
      </c>
      <c r="DI254" s="14">
        <v>44105</v>
      </c>
      <c r="DJ254" s="14">
        <v>44136</v>
      </c>
      <c r="DK254" s="14">
        <v>44166</v>
      </c>
      <c r="DL254" s="14">
        <v>44197</v>
      </c>
      <c r="DM254" s="14">
        <v>44228</v>
      </c>
      <c r="DN254" s="14">
        <v>44256</v>
      </c>
      <c r="DO254" s="14">
        <v>44287</v>
      </c>
      <c r="DP254" s="14">
        <v>44317</v>
      </c>
      <c r="DQ254" s="14">
        <v>44348</v>
      </c>
      <c r="DR254" s="14">
        <v>44378</v>
      </c>
      <c r="DS254" s="14">
        <v>44409</v>
      </c>
      <c r="DT254" s="14">
        <v>44440</v>
      </c>
      <c r="DU254" s="14">
        <v>44470</v>
      </c>
      <c r="DV254" s="14">
        <v>44501</v>
      </c>
      <c r="DW254" s="14">
        <v>44531</v>
      </c>
      <c r="DX254" s="14">
        <v>44562</v>
      </c>
      <c r="DY254" s="14">
        <v>44593</v>
      </c>
      <c r="DZ254" s="14">
        <v>44621</v>
      </c>
      <c r="EA254" s="14">
        <v>44652</v>
      </c>
      <c r="EB254" s="14">
        <v>44682</v>
      </c>
      <c r="EC254" s="14">
        <v>44713</v>
      </c>
      <c r="ED254" s="14">
        <v>44743</v>
      </c>
      <c r="EE254" s="14">
        <v>44774</v>
      </c>
      <c r="EF254" s="14">
        <v>44805</v>
      </c>
      <c r="EG254" s="14">
        <v>44835</v>
      </c>
      <c r="EH254" s="14">
        <v>44866</v>
      </c>
      <c r="EI254" s="14">
        <v>44896</v>
      </c>
      <c r="EJ254" s="14">
        <v>44927</v>
      </c>
      <c r="EK254" s="14">
        <v>44958</v>
      </c>
      <c r="EL254" s="14">
        <v>44986</v>
      </c>
      <c r="EM254" s="14">
        <v>45017</v>
      </c>
      <c r="EN254" s="14">
        <v>45047</v>
      </c>
      <c r="EO254" s="14">
        <v>45078</v>
      </c>
      <c r="EP254" s="14">
        <v>45108</v>
      </c>
      <c r="EQ254" s="14">
        <v>45139</v>
      </c>
      <c r="ER254" s="14">
        <v>45170</v>
      </c>
      <c r="ES254" s="14">
        <v>45200</v>
      </c>
      <c r="ET254" s="14">
        <v>45231</v>
      </c>
      <c r="EU254" s="14">
        <v>45261</v>
      </c>
      <c r="EV254" s="14">
        <v>45292</v>
      </c>
      <c r="EW254" s="14">
        <v>45323</v>
      </c>
      <c r="EX254" s="14">
        <v>45352</v>
      </c>
      <c r="EY254" s="14">
        <v>45383</v>
      </c>
      <c r="EZ254" s="14">
        <v>45413</v>
      </c>
      <c r="FA254" s="14">
        <v>45444</v>
      </c>
      <c r="FB254" s="14">
        <v>45474</v>
      </c>
      <c r="FC254" s="14">
        <v>45505</v>
      </c>
      <c r="FD254" s="14">
        <v>45536</v>
      </c>
      <c r="FE254" s="14">
        <v>45566</v>
      </c>
      <c r="FF254" s="14">
        <v>45597</v>
      </c>
      <c r="FG254" s="14">
        <v>45627</v>
      </c>
      <c r="FH254" s="14">
        <v>45658</v>
      </c>
      <c r="FI254" s="14">
        <v>45689</v>
      </c>
      <c r="FJ254" s="14">
        <v>45717</v>
      </c>
      <c r="FK254" s="14">
        <v>45748</v>
      </c>
      <c r="FL254" s="14">
        <v>45778</v>
      </c>
      <c r="FM254" s="14">
        <v>45809</v>
      </c>
      <c r="FN254" s="14">
        <v>45839</v>
      </c>
      <c r="FO254" s="14">
        <v>45870</v>
      </c>
      <c r="FP254" s="14">
        <v>45901</v>
      </c>
      <c r="FQ254" s="14">
        <v>45931</v>
      </c>
      <c r="FR254" s="14">
        <v>45962</v>
      </c>
      <c r="FS254" s="14">
        <v>45992</v>
      </c>
      <c r="FT254" s="14">
        <v>46023</v>
      </c>
      <c r="FU254" s="14">
        <v>46054</v>
      </c>
      <c r="FV254" s="14">
        <v>46082</v>
      </c>
      <c r="FW254" s="14">
        <v>46113</v>
      </c>
      <c r="FX254" s="14">
        <v>46143</v>
      </c>
      <c r="FY254" s="14">
        <v>46174</v>
      </c>
      <c r="FZ254" s="14">
        <v>46204</v>
      </c>
      <c r="GA254" s="14">
        <v>46235</v>
      </c>
      <c r="GB254" s="14">
        <v>46266</v>
      </c>
      <c r="GC254" s="14">
        <v>46296</v>
      </c>
      <c r="GD254" s="14">
        <v>46327</v>
      </c>
      <c r="GE254" s="14">
        <v>46357</v>
      </c>
      <c r="GF254" s="14">
        <v>46388</v>
      </c>
      <c r="GG254" s="14">
        <v>46419</v>
      </c>
      <c r="GH254" s="14">
        <v>46447</v>
      </c>
      <c r="GI254" s="14">
        <v>46478</v>
      </c>
      <c r="GJ254" s="14">
        <v>46508</v>
      </c>
      <c r="GK254" s="14">
        <v>46539</v>
      </c>
      <c r="GL254" s="14">
        <v>46569</v>
      </c>
      <c r="GM254" s="14">
        <v>46600</v>
      </c>
      <c r="GN254" s="14">
        <v>46631</v>
      </c>
      <c r="GO254" s="14">
        <v>46661</v>
      </c>
      <c r="GP254" s="14">
        <v>46692</v>
      </c>
      <c r="GQ254" s="14">
        <v>46722</v>
      </c>
      <c r="GR254" s="14">
        <v>46753</v>
      </c>
      <c r="GS254" s="14">
        <v>46784</v>
      </c>
      <c r="GT254" s="14">
        <v>46813</v>
      </c>
      <c r="GU254" s="14">
        <v>46844</v>
      </c>
      <c r="GV254" s="14">
        <v>46874</v>
      </c>
      <c r="GW254" s="14">
        <v>46905</v>
      </c>
      <c r="GX254" s="14">
        <v>46935</v>
      </c>
      <c r="GY254" s="14">
        <v>46966</v>
      </c>
      <c r="GZ254" s="14">
        <v>46997</v>
      </c>
      <c r="HA254" s="14">
        <v>47027</v>
      </c>
      <c r="HB254" s="14">
        <v>47058</v>
      </c>
      <c r="HC254" s="14">
        <v>47088</v>
      </c>
      <c r="HD254" s="14">
        <v>47119</v>
      </c>
      <c r="HE254" s="14">
        <v>47150</v>
      </c>
      <c r="HF254" s="14">
        <v>47178</v>
      </c>
      <c r="HG254" s="14">
        <v>47209</v>
      </c>
      <c r="HH254" s="14">
        <v>47239</v>
      </c>
      <c r="HI254" s="14">
        <v>47270</v>
      </c>
      <c r="HJ254" s="14">
        <v>47300</v>
      </c>
      <c r="HK254" s="14">
        <v>47331</v>
      </c>
      <c r="HL254" s="14">
        <v>47362</v>
      </c>
      <c r="HM254" s="14">
        <v>47392</v>
      </c>
      <c r="HN254" s="14">
        <v>47423</v>
      </c>
      <c r="HO254" s="14">
        <v>47453</v>
      </c>
      <c r="HP254" s="14">
        <v>47484</v>
      </c>
      <c r="HQ254" s="14">
        <v>47515</v>
      </c>
      <c r="HR254" s="14">
        <v>47543</v>
      </c>
      <c r="HS254" s="14">
        <v>47574</v>
      </c>
      <c r="HT254" s="14">
        <v>47604</v>
      </c>
      <c r="HU254" s="14">
        <v>47635</v>
      </c>
      <c r="HV254" s="14">
        <v>47665</v>
      </c>
      <c r="HW254" s="14">
        <v>47696</v>
      </c>
      <c r="HX254" s="14">
        <v>47727</v>
      </c>
      <c r="HY254" s="14">
        <v>47757</v>
      </c>
      <c r="HZ254" s="14">
        <v>47788</v>
      </c>
      <c r="IA254" s="14">
        <v>47818</v>
      </c>
    </row>
    <row r="255" spans="1:235" x14ac:dyDescent="0.2">
      <c r="D255" t="s">
        <v>117</v>
      </c>
      <c r="E255" s="11">
        <f t="shared" ref="E255:AJ255" si="254">E211</f>
        <v>0</v>
      </c>
      <c r="F255" s="11">
        <f t="shared" si="254"/>
        <v>2</v>
      </c>
      <c r="G255" s="11">
        <f t="shared" si="254"/>
        <v>15</v>
      </c>
      <c r="H255" s="11">
        <f t="shared" si="254"/>
        <v>9</v>
      </c>
      <c r="I255" s="11">
        <f t="shared" si="254"/>
        <v>17</v>
      </c>
      <c r="J255" s="11">
        <f t="shared" si="254"/>
        <v>68</v>
      </c>
      <c r="K255" s="11">
        <f t="shared" si="254"/>
        <v>51</v>
      </c>
      <c r="L255" s="11">
        <f t="shared" si="254"/>
        <v>39</v>
      </c>
      <c r="M255" s="11">
        <f t="shared" si="254"/>
        <v>43</v>
      </c>
      <c r="N255" s="11">
        <f t="shared" si="254"/>
        <v>50</v>
      </c>
      <c r="O255" s="11">
        <f t="shared" si="254"/>
        <v>103</v>
      </c>
      <c r="P255" s="11">
        <f t="shared" si="254"/>
        <v>34</v>
      </c>
      <c r="Q255" s="11">
        <f t="shared" si="254"/>
        <v>84</v>
      </c>
      <c r="R255" s="11">
        <f t="shared" si="254"/>
        <v>62</v>
      </c>
      <c r="S255" s="11">
        <f t="shared" si="254"/>
        <v>59</v>
      </c>
      <c r="T255" s="11">
        <f t="shared" si="254"/>
        <v>48</v>
      </c>
      <c r="U255" s="11">
        <f t="shared" si="254"/>
        <v>105</v>
      </c>
      <c r="V255" s="11">
        <f t="shared" si="254"/>
        <v>145</v>
      </c>
      <c r="W255" s="11">
        <f t="shared" si="254"/>
        <v>108</v>
      </c>
      <c r="X255" s="11">
        <f t="shared" si="254"/>
        <v>141</v>
      </c>
      <c r="Y255" s="11">
        <f t="shared" si="254"/>
        <v>197</v>
      </c>
      <c r="Z255" s="11">
        <f t="shared" si="254"/>
        <v>216</v>
      </c>
      <c r="AA255" s="11">
        <f t="shared" si="254"/>
        <v>208</v>
      </c>
      <c r="AB255" s="11">
        <f t="shared" si="254"/>
        <v>131</v>
      </c>
      <c r="AC255" s="11">
        <f t="shared" si="254"/>
        <v>227</v>
      </c>
      <c r="AD255" s="11">
        <f t="shared" si="254"/>
        <v>231</v>
      </c>
      <c r="AE255" s="11">
        <f t="shared" si="254"/>
        <v>216</v>
      </c>
      <c r="AF255" s="11">
        <f t="shared" si="254"/>
        <v>196</v>
      </c>
      <c r="AG255" s="11">
        <f t="shared" si="254"/>
        <v>205</v>
      </c>
      <c r="AH255" s="11">
        <f t="shared" si="254"/>
        <v>220</v>
      </c>
      <c r="AI255" s="11">
        <f t="shared" si="254"/>
        <v>150</v>
      </c>
      <c r="AJ255" s="11">
        <f t="shared" si="254"/>
        <v>110</v>
      </c>
      <c r="AK255" s="11">
        <f t="shared" ref="AK255:BO255" si="255">AK211</f>
        <v>162</v>
      </c>
      <c r="AL255" s="11">
        <f t="shared" si="255"/>
        <v>265</v>
      </c>
      <c r="AM255" s="11">
        <f t="shared" si="255"/>
        <v>186</v>
      </c>
      <c r="AN255" s="11">
        <f t="shared" si="255"/>
        <v>161</v>
      </c>
      <c r="AO255" s="11">
        <f t="shared" si="255"/>
        <v>133</v>
      </c>
      <c r="AP255" s="11">
        <f t="shared" si="255"/>
        <v>155</v>
      </c>
      <c r="AQ255" s="11">
        <f t="shared" si="255"/>
        <v>192</v>
      </c>
      <c r="AR255" s="11">
        <f t="shared" si="255"/>
        <v>151</v>
      </c>
      <c r="AS255" s="11">
        <f t="shared" si="255"/>
        <v>155</v>
      </c>
      <c r="AT255" s="11">
        <f t="shared" si="255"/>
        <v>172</v>
      </c>
      <c r="AU255" s="11">
        <f t="shared" si="255"/>
        <v>101</v>
      </c>
      <c r="AV255" s="11">
        <f t="shared" si="255"/>
        <v>122</v>
      </c>
      <c r="AW255" s="11">
        <f t="shared" si="255"/>
        <v>161</v>
      </c>
      <c r="AX255" s="11">
        <f t="shared" si="255"/>
        <v>183</v>
      </c>
      <c r="AY255" s="11">
        <f t="shared" si="255"/>
        <v>179</v>
      </c>
      <c r="AZ255" s="11">
        <f t="shared" si="255"/>
        <v>209</v>
      </c>
      <c r="BA255" s="11">
        <f t="shared" si="255"/>
        <v>131</v>
      </c>
      <c r="BB255" s="11">
        <f t="shared" si="255"/>
        <v>187</v>
      </c>
      <c r="BC255" s="11">
        <f t="shared" si="255"/>
        <v>326</v>
      </c>
      <c r="BD255" s="11">
        <f t="shared" si="255"/>
        <v>280</v>
      </c>
      <c r="BE255" s="11">
        <f t="shared" si="255"/>
        <v>163</v>
      </c>
      <c r="BF255" s="11">
        <f t="shared" si="255"/>
        <v>262</v>
      </c>
      <c r="BG255" s="11">
        <f t="shared" si="255"/>
        <v>158</v>
      </c>
      <c r="BH255" s="11">
        <f t="shared" si="255"/>
        <v>153</v>
      </c>
      <c r="BI255" s="11">
        <f t="shared" si="255"/>
        <v>169</v>
      </c>
      <c r="BJ255" s="11">
        <f t="shared" si="255"/>
        <v>165</v>
      </c>
      <c r="BK255" s="11">
        <f t="shared" si="255"/>
        <v>199</v>
      </c>
      <c r="BL255" s="11">
        <f t="shared" si="255"/>
        <v>251</v>
      </c>
      <c r="BM255" s="11">
        <f t="shared" si="255"/>
        <v>275</v>
      </c>
      <c r="BN255" s="11">
        <f t="shared" si="255"/>
        <v>355</v>
      </c>
      <c r="BO255" s="11">
        <f t="shared" si="255"/>
        <v>404</v>
      </c>
      <c r="BP255" s="11">
        <f t="shared" ref="BP255:BU255" si="256">BP211</f>
        <v>288</v>
      </c>
      <c r="BQ255" s="11">
        <f t="shared" si="256"/>
        <v>366</v>
      </c>
      <c r="BR255" s="11">
        <f t="shared" si="256"/>
        <v>356</v>
      </c>
      <c r="BS255" s="11">
        <f t="shared" si="256"/>
        <v>287</v>
      </c>
      <c r="BT255" s="11">
        <f t="shared" si="256"/>
        <v>249</v>
      </c>
      <c r="BU255" s="11">
        <f t="shared" si="256"/>
        <v>249</v>
      </c>
      <c r="BV255" s="11">
        <f t="shared" ref="BV255:CD255" si="257">BV211</f>
        <v>282</v>
      </c>
      <c r="BW255" s="11">
        <f t="shared" si="257"/>
        <v>273</v>
      </c>
      <c r="BX255" s="11">
        <f t="shared" si="257"/>
        <v>229</v>
      </c>
      <c r="BY255" s="11">
        <f t="shared" si="257"/>
        <v>219</v>
      </c>
      <c r="BZ255" s="11">
        <f t="shared" si="257"/>
        <v>290</v>
      </c>
      <c r="CA255" s="11">
        <f t="shared" si="257"/>
        <v>363</v>
      </c>
      <c r="CB255" s="11">
        <f t="shared" si="257"/>
        <v>249</v>
      </c>
      <c r="CC255" s="11">
        <f t="shared" si="257"/>
        <v>247</v>
      </c>
      <c r="CD255" s="11">
        <f t="shared" si="257"/>
        <v>264</v>
      </c>
      <c r="CE255" s="11">
        <f t="shared" ref="CE255:CE260" si="258">CE211</f>
        <v>254</v>
      </c>
      <c r="CF255" s="11">
        <f t="shared" ref="CF255:DG255" si="259">CF211</f>
        <v>238</v>
      </c>
      <c r="CG255" s="11">
        <f t="shared" si="259"/>
        <v>169</v>
      </c>
      <c r="CH255" s="11">
        <f t="shared" si="259"/>
        <v>153</v>
      </c>
      <c r="CI255" s="11">
        <f t="shared" si="259"/>
        <v>258</v>
      </c>
      <c r="CJ255" s="11">
        <f t="shared" si="259"/>
        <v>189</v>
      </c>
      <c r="CK255" s="11">
        <f t="shared" si="259"/>
        <v>197</v>
      </c>
      <c r="CL255" s="11">
        <f t="shared" si="259"/>
        <v>354</v>
      </c>
      <c r="CM255" s="11">
        <f t="shared" si="259"/>
        <v>400</v>
      </c>
      <c r="CN255" s="11">
        <f t="shared" si="259"/>
        <v>281</v>
      </c>
      <c r="CO255" s="11">
        <f t="shared" si="259"/>
        <v>271</v>
      </c>
      <c r="CP255" s="11">
        <f t="shared" si="259"/>
        <v>280</v>
      </c>
      <c r="CQ255" s="11">
        <f t="shared" si="259"/>
        <v>238</v>
      </c>
      <c r="CR255" s="11">
        <f t="shared" si="259"/>
        <v>230</v>
      </c>
      <c r="CS255" s="11">
        <f t="shared" si="259"/>
        <v>221</v>
      </c>
      <c r="CT255" s="11">
        <f t="shared" si="259"/>
        <v>160</v>
      </c>
      <c r="CU255" s="11">
        <f t="shared" si="259"/>
        <v>302</v>
      </c>
      <c r="CV255" s="11">
        <f t="shared" si="259"/>
        <v>193</v>
      </c>
      <c r="CW255" s="11">
        <f t="shared" si="259"/>
        <v>221</v>
      </c>
      <c r="CX255" s="11">
        <f t="shared" si="259"/>
        <v>264</v>
      </c>
      <c r="CY255" s="11">
        <f t="shared" si="259"/>
        <v>270</v>
      </c>
      <c r="CZ255" s="11">
        <f t="shared" si="259"/>
        <v>225</v>
      </c>
      <c r="DA255" s="11">
        <f t="shared" si="259"/>
        <v>198</v>
      </c>
      <c r="DB255" s="11">
        <f t="shared" si="259"/>
        <v>251</v>
      </c>
      <c r="DC255" s="11">
        <f t="shared" si="259"/>
        <v>0</v>
      </c>
      <c r="DD255" s="11">
        <f t="shared" si="259"/>
        <v>0</v>
      </c>
      <c r="DE255" s="11">
        <f t="shared" si="259"/>
        <v>0</v>
      </c>
      <c r="DF255" s="11">
        <f t="shared" si="259"/>
        <v>0</v>
      </c>
      <c r="DG255" s="11">
        <f t="shared" si="259"/>
        <v>0</v>
      </c>
      <c r="DH255" s="11">
        <f t="shared" ref="DH255:FS255" si="260">DH211</f>
        <v>0</v>
      </c>
      <c r="DI255" s="11">
        <f t="shared" si="260"/>
        <v>0</v>
      </c>
      <c r="DJ255" s="11">
        <f t="shared" si="260"/>
        <v>0</v>
      </c>
      <c r="DK255" s="11">
        <f t="shared" si="260"/>
        <v>0</v>
      </c>
      <c r="DL255" s="11">
        <f t="shared" si="260"/>
        <v>0</v>
      </c>
      <c r="DM255" s="11">
        <f t="shared" si="260"/>
        <v>0</v>
      </c>
      <c r="DN255" s="11">
        <f t="shared" si="260"/>
        <v>0</v>
      </c>
      <c r="DO255" s="11">
        <f t="shared" si="260"/>
        <v>0</v>
      </c>
      <c r="DP255" s="11">
        <f t="shared" si="260"/>
        <v>0</v>
      </c>
      <c r="DQ255" s="11">
        <f t="shared" si="260"/>
        <v>0</v>
      </c>
      <c r="DR255" s="11">
        <f t="shared" si="260"/>
        <v>0</v>
      </c>
      <c r="DS255" s="11">
        <f t="shared" si="260"/>
        <v>0</v>
      </c>
      <c r="DT255" s="11">
        <f t="shared" si="260"/>
        <v>0</v>
      </c>
      <c r="DU255" s="11">
        <f t="shared" si="260"/>
        <v>0</v>
      </c>
      <c r="DV255" s="11">
        <f t="shared" si="260"/>
        <v>0</v>
      </c>
      <c r="DW255" s="11">
        <f t="shared" si="260"/>
        <v>0</v>
      </c>
      <c r="DX255" s="11">
        <f t="shared" si="260"/>
        <v>0</v>
      </c>
      <c r="DY255" s="11">
        <f t="shared" si="260"/>
        <v>0</v>
      </c>
      <c r="DZ255" s="11">
        <f t="shared" si="260"/>
        <v>0</v>
      </c>
      <c r="EA255" s="11">
        <f t="shared" si="260"/>
        <v>0</v>
      </c>
      <c r="EB255" s="11">
        <f t="shared" si="260"/>
        <v>0</v>
      </c>
      <c r="EC255" s="11">
        <f t="shared" si="260"/>
        <v>0</v>
      </c>
      <c r="ED255" s="11">
        <f t="shared" si="260"/>
        <v>0</v>
      </c>
      <c r="EE255" s="11">
        <f t="shared" si="260"/>
        <v>0</v>
      </c>
      <c r="EF255" s="11">
        <f t="shared" si="260"/>
        <v>0</v>
      </c>
      <c r="EG255" s="11">
        <f t="shared" si="260"/>
        <v>0</v>
      </c>
      <c r="EH255" s="11">
        <f t="shared" si="260"/>
        <v>0</v>
      </c>
      <c r="EI255" s="11">
        <f t="shared" si="260"/>
        <v>0</v>
      </c>
      <c r="EJ255" s="11">
        <f t="shared" si="260"/>
        <v>0</v>
      </c>
      <c r="EK255" s="11">
        <f t="shared" si="260"/>
        <v>0</v>
      </c>
      <c r="EL255" s="11">
        <f t="shared" si="260"/>
        <v>0</v>
      </c>
      <c r="EM255" s="11">
        <f t="shared" si="260"/>
        <v>0</v>
      </c>
      <c r="EN255" s="11">
        <f t="shared" si="260"/>
        <v>0</v>
      </c>
      <c r="EO255" s="11">
        <f t="shared" si="260"/>
        <v>0</v>
      </c>
      <c r="EP255" s="11">
        <f t="shared" si="260"/>
        <v>0</v>
      </c>
      <c r="EQ255" s="11">
        <f t="shared" si="260"/>
        <v>0</v>
      </c>
      <c r="ER255" s="11">
        <f t="shared" si="260"/>
        <v>0</v>
      </c>
      <c r="ES255" s="11">
        <f t="shared" si="260"/>
        <v>0</v>
      </c>
      <c r="ET255" s="11">
        <f t="shared" si="260"/>
        <v>0</v>
      </c>
      <c r="EU255" s="11">
        <f t="shared" si="260"/>
        <v>0</v>
      </c>
      <c r="EV255" s="11">
        <f t="shared" si="260"/>
        <v>0</v>
      </c>
      <c r="EW255" s="11">
        <f t="shared" si="260"/>
        <v>0</v>
      </c>
      <c r="EX255" s="11">
        <f t="shared" si="260"/>
        <v>0</v>
      </c>
      <c r="EY255" s="11">
        <f t="shared" si="260"/>
        <v>0</v>
      </c>
      <c r="EZ255" s="11">
        <f t="shared" si="260"/>
        <v>0</v>
      </c>
      <c r="FA255" s="11">
        <f t="shared" si="260"/>
        <v>0</v>
      </c>
      <c r="FB255" s="11">
        <f t="shared" si="260"/>
        <v>0</v>
      </c>
      <c r="FC255" s="11">
        <f t="shared" si="260"/>
        <v>0</v>
      </c>
      <c r="FD255" s="11">
        <f t="shared" si="260"/>
        <v>0</v>
      </c>
      <c r="FE255" s="11">
        <f t="shared" si="260"/>
        <v>0</v>
      </c>
      <c r="FF255" s="11">
        <f t="shared" si="260"/>
        <v>0</v>
      </c>
      <c r="FG255" s="11">
        <f t="shared" si="260"/>
        <v>0</v>
      </c>
      <c r="FH255" s="11">
        <f t="shared" si="260"/>
        <v>0</v>
      </c>
      <c r="FI255" s="11">
        <f t="shared" si="260"/>
        <v>0</v>
      </c>
      <c r="FJ255" s="11">
        <f t="shared" si="260"/>
        <v>0</v>
      </c>
      <c r="FK255" s="11">
        <f t="shared" si="260"/>
        <v>0</v>
      </c>
      <c r="FL255" s="11">
        <f t="shared" si="260"/>
        <v>0</v>
      </c>
      <c r="FM255" s="11">
        <f t="shared" si="260"/>
        <v>0</v>
      </c>
      <c r="FN255" s="11">
        <f t="shared" si="260"/>
        <v>0</v>
      </c>
      <c r="FO255" s="11">
        <f t="shared" si="260"/>
        <v>0</v>
      </c>
      <c r="FP255" s="11">
        <f t="shared" si="260"/>
        <v>0</v>
      </c>
      <c r="FQ255" s="11">
        <f t="shared" si="260"/>
        <v>0</v>
      </c>
      <c r="FR255" s="11">
        <f t="shared" si="260"/>
        <v>0</v>
      </c>
      <c r="FS255" s="11">
        <f t="shared" si="260"/>
        <v>0</v>
      </c>
      <c r="FT255" s="11">
        <f t="shared" ref="FT255:IA255" si="261">FT211</f>
        <v>0</v>
      </c>
      <c r="FU255" s="11">
        <f t="shared" si="261"/>
        <v>0</v>
      </c>
      <c r="FV255" s="11">
        <f t="shared" si="261"/>
        <v>0</v>
      </c>
      <c r="FW255" s="11">
        <f t="shared" si="261"/>
        <v>0</v>
      </c>
      <c r="FX255" s="11">
        <f t="shared" si="261"/>
        <v>0</v>
      </c>
      <c r="FY255" s="11">
        <f t="shared" si="261"/>
        <v>0</v>
      </c>
      <c r="FZ255" s="11">
        <f t="shared" si="261"/>
        <v>0</v>
      </c>
      <c r="GA255" s="11">
        <f t="shared" si="261"/>
        <v>0</v>
      </c>
      <c r="GB255" s="11">
        <f t="shared" si="261"/>
        <v>0</v>
      </c>
      <c r="GC255" s="11">
        <f t="shared" si="261"/>
        <v>0</v>
      </c>
      <c r="GD255" s="11">
        <f t="shared" si="261"/>
        <v>0</v>
      </c>
      <c r="GE255" s="11">
        <f t="shared" si="261"/>
        <v>0</v>
      </c>
      <c r="GF255" s="11">
        <f t="shared" si="261"/>
        <v>0</v>
      </c>
      <c r="GG255" s="11">
        <f t="shared" si="261"/>
        <v>0</v>
      </c>
      <c r="GH255" s="11">
        <f t="shared" si="261"/>
        <v>0</v>
      </c>
      <c r="GI255" s="11">
        <f t="shared" si="261"/>
        <v>0</v>
      </c>
      <c r="GJ255" s="11">
        <f t="shared" si="261"/>
        <v>0</v>
      </c>
      <c r="GK255" s="11">
        <f t="shared" si="261"/>
        <v>0</v>
      </c>
      <c r="GL255" s="11">
        <f t="shared" si="261"/>
        <v>0</v>
      </c>
      <c r="GM255" s="11">
        <f t="shared" si="261"/>
        <v>0</v>
      </c>
      <c r="GN255" s="11">
        <f t="shared" si="261"/>
        <v>0</v>
      </c>
      <c r="GO255" s="11">
        <f t="shared" si="261"/>
        <v>0</v>
      </c>
      <c r="GP255" s="11">
        <f t="shared" si="261"/>
        <v>0</v>
      </c>
      <c r="GQ255" s="11">
        <f t="shared" si="261"/>
        <v>0</v>
      </c>
      <c r="GR255" s="11">
        <f t="shared" si="261"/>
        <v>0</v>
      </c>
      <c r="GS255" s="11">
        <f t="shared" si="261"/>
        <v>0</v>
      </c>
      <c r="GT255" s="11">
        <f t="shared" si="261"/>
        <v>0</v>
      </c>
      <c r="GU255" s="11">
        <f t="shared" si="261"/>
        <v>0</v>
      </c>
      <c r="GV255" s="11">
        <f t="shared" si="261"/>
        <v>0</v>
      </c>
      <c r="GW255" s="11">
        <f t="shared" si="261"/>
        <v>0</v>
      </c>
      <c r="GX255" s="11">
        <f t="shared" si="261"/>
        <v>0</v>
      </c>
      <c r="GY255" s="11">
        <f t="shared" si="261"/>
        <v>0</v>
      </c>
      <c r="GZ255" s="11">
        <f t="shared" si="261"/>
        <v>0</v>
      </c>
      <c r="HA255" s="11">
        <f t="shared" si="261"/>
        <v>0</v>
      </c>
      <c r="HB255" s="11">
        <f t="shared" si="261"/>
        <v>0</v>
      </c>
      <c r="HC255" s="11">
        <f t="shared" si="261"/>
        <v>0</v>
      </c>
      <c r="HD255" s="11">
        <f t="shared" si="261"/>
        <v>0</v>
      </c>
      <c r="HE255" s="11">
        <f t="shared" si="261"/>
        <v>0</v>
      </c>
      <c r="HF255" s="11">
        <f t="shared" si="261"/>
        <v>0</v>
      </c>
      <c r="HG255" s="11">
        <f t="shared" si="261"/>
        <v>0</v>
      </c>
      <c r="HH255" s="11">
        <f t="shared" si="261"/>
        <v>0</v>
      </c>
      <c r="HI255" s="11">
        <f t="shared" si="261"/>
        <v>0</v>
      </c>
      <c r="HJ255" s="11">
        <f t="shared" si="261"/>
        <v>0</v>
      </c>
      <c r="HK255" s="11">
        <f t="shared" si="261"/>
        <v>0</v>
      </c>
      <c r="HL255" s="11">
        <f t="shared" si="261"/>
        <v>0</v>
      </c>
      <c r="HM255" s="11">
        <f t="shared" si="261"/>
        <v>0</v>
      </c>
      <c r="HN255" s="11">
        <f t="shared" si="261"/>
        <v>0</v>
      </c>
      <c r="HO255" s="11">
        <f t="shared" si="261"/>
        <v>0</v>
      </c>
      <c r="HP255" s="11">
        <f t="shared" si="261"/>
        <v>0</v>
      </c>
      <c r="HQ255" s="11">
        <f t="shared" si="261"/>
        <v>0</v>
      </c>
      <c r="HR255" s="11">
        <f t="shared" si="261"/>
        <v>0</v>
      </c>
      <c r="HS255" s="11">
        <f t="shared" si="261"/>
        <v>0</v>
      </c>
      <c r="HT255" s="11">
        <f t="shared" si="261"/>
        <v>0</v>
      </c>
      <c r="HU255" s="11">
        <f t="shared" si="261"/>
        <v>0</v>
      </c>
      <c r="HV255" s="11">
        <f t="shared" si="261"/>
        <v>0</v>
      </c>
      <c r="HW255" s="11">
        <f t="shared" si="261"/>
        <v>0</v>
      </c>
      <c r="HX255" s="11">
        <f t="shared" si="261"/>
        <v>0</v>
      </c>
      <c r="HY255" s="11">
        <f t="shared" si="261"/>
        <v>0</v>
      </c>
      <c r="HZ255" s="11">
        <f t="shared" si="261"/>
        <v>0</v>
      </c>
      <c r="IA255" s="11">
        <f t="shared" si="261"/>
        <v>0</v>
      </c>
    </row>
    <row r="256" spans="1:235" x14ac:dyDescent="0.2">
      <c r="D256" t="s">
        <v>116</v>
      </c>
      <c r="E256" s="11">
        <f t="shared" ref="E256:AJ256" si="262">E212</f>
        <v>2</v>
      </c>
      <c r="F256" s="11">
        <f t="shared" si="262"/>
        <v>16</v>
      </c>
      <c r="G256" s="11">
        <f t="shared" si="262"/>
        <v>25</v>
      </c>
      <c r="H256" s="11">
        <f t="shared" si="262"/>
        <v>47</v>
      </c>
      <c r="I256" s="11">
        <f t="shared" si="262"/>
        <v>34</v>
      </c>
      <c r="J256" s="11">
        <f t="shared" si="262"/>
        <v>53</v>
      </c>
      <c r="K256" s="11">
        <f t="shared" si="262"/>
        <v>41</v>
      </c>
      <c r="L256" s="11">
        <f t="shared" si="262"/>
        <v>47</v>
      </c>
      <c r="M256" s="11">
        <f t="shared" si="262"/>
        <v>63</v>
      </c>
      <c r="N256" s="11">
        <f t="shared" si="262"/>
        <v>45</v>
      </c>
      <c r="O256" s="11">
        <f t="shared" si="262"/>
        <v>68</v>
      </c>
      <c r="P256" s="11">
        <f t="shared" si="262"/>
        <v>59</v>
      </c>
      <c r="Q256" s="11">
        <f t="shared" si="262"/>
        <v>77</v>
      </c>
      <c r="R256" s="11">
        <f t="shared" si="262"/>
        <v>72</v>
      </c>
      <c r="S256" s="11">
        <f t="shared" si="262"/>
        <v>79</v>
      </c>
      <c r="T256" s="11">
        <f t="shared" si="262"/>
        <v>76</v>
      </c>
      <c r="U256" s="11">
        <f t="shared" si="262"/>
        <v>83</v>
      </c>
      <c r="V256" s="11">
        <f t="shared" si="262"/>
        <v>153</v>
      </c>
      <c r="W256" s="11">
        <f t="shared" si="262"/>
        <v>174</v>
      </c>
      <c r="X256" s="11">
        <f t="shared" si="262"/>
        <v>166</v>
      </c>
      <c r="Y256" s="11">
        <f t="shared" si="262"/>
        <v>114</v>
      </c>
      <c r="Z256" s="11">
        <f t="shared" si="262"/>
        <v>155</v>
      </c>
      <c r="AA256" s="11">
        <f t="shared" si="262"/>
        <v>103</v>
      </c>
      <c r="AB256" s="11">
        <f t="shared" si="262"/>
        <v>133</v>
      </c>
      <c r="AC256" s="11">
        <f t="shared" si="262"/>
        <v>171</v>
      </c>
      <c r="AD256" s="11">
        <f t="shared" si="262"/>
        <v>134</v>
      </c>
      <c r="AE256" s="11">
        <f t="shared" si="262"/>
        <v>227</v>
      </c>
      <c r="AF256" s="11">
        <f t="shared" si="262"/>
        <v>254</v>
      </c>
      <c r="AG256" s="11">
        <f t="shared" si="262"/>
        <v>166</v>
      </c>
      <c r="AH256" s="11">
        <f t="shared" si="262"/>
        <v>203</v>
      </c>
      <c r="AI256" s="11">
        <f t="shared" si="262"/>
        <v>160</v>
      </c>
      <c r="AJ256" s="11">
        <f t="shared" si="262"/>
        <v>125</v>
      </c>
      <c r="AK256" s="11">
        <f t="shared" ref="AK256:BO256" si="263">AK212</f>
        <v>114</v>
      </c>
      <c r="AL256" s="11">
        <f t="shared" si="263"/>
        <v>124</v>
      </c>
      <c r="AM256" s="11">
        <f t="shared" si="263"/>
        <v>175</v>
      </c>
      <c r="AN256" s="11">
        <f t="shared" si="263"/>
        <v>171</v>
      </c>
      <c r="AO256" s="11">
        <f t="shared" si="263"/>
        <v>129</v>
      </c>
      <c r="AP256" s="11">
        <f t="shared" si="263"/>
        <v>120</v>
      </c>
      <c r="AQ256" s="11">
        <f t="shared" si="263"/>
        <v>181</v>
      </c>
      <c r="AR256" s="11">
        <f t="shared" si="263"/>
        <v>162</v>
      </c>
      <c r="AS256" s="11">
        <f t="shared" si="263"/>
        <v>146</v>
      </c>
      <c r="AT256" s="11">
        <f t="shared" si="263"/>
        <v>149</v>
      </c>
      <c r="AU256" s="11">
        <f t="shared" si="263"/>
        <v>91</v>
      </c>
      <c r="AV256" s="11">
        <f t="shared" si="263"/>
        <v>132</v>
      </c>
      <c r="AW256" s="11">
        <f t="shared" si="263"/>
        <v>125</v>
      </c>
      <c r="AX256" s="11">
        <f t="shared" si="263"/>
        <v>121</v>
      </c>
      <c r="AY256" s="11">
        <f t="shared" si="263"/>
        <v>136</v>
      </c>
      <c r="AZ256" s="11">
        <f t="shared" si="263"/>
        <v>201</v>
      </c>
      <c r="BA256" s="11">
        <f t="shared" si="263"/>
        <v>180</v>
      </c>
      <c r="BB256" s="11">
        <f t="shared" si="263"/>
        <v>218</v>
      </c>
      <c r="BC256" s="11">
        <f t="shared" si="263"/>
        <v>245</v>
      </c>
      <c r="BD256" s="11">
        <f t="shared" si="263"/>
        <v>224</v>
      </c>
      <c r="BE256" s="11">
        <f t="shared" si="263"/>
        <v>221</v>
      </c>
      <c r="BF256" s="11">
        <f t="shared" si="263"/>
        <v>226</v>
      </c>
      <c r="BG256" s="11">
        <f t="shared" si="263"/>
        <v>138</v>
      </c>
      <c r="BH256" s="11">
        <f t="shared" si="263"/>
        <v>120</v>
      </c>
      <c r="BI256" s="11">
        <f t="shared" si="263"/>
        <v>132</v>
      </c>
      <c r="BJ256" s="11">
        <f t="shared" si="263"/>
        <v>138</v>
      </c>
      <c r="BK256" s="11">
        <f t="shared" si="263"/>
        <v>185</v>
      </c>
      <c r="BL256" s="11">
        <f t="shared" si="263"/>
        <v>148</v>
      </c>
      <c r="BM256" s="11">
        <f t="shared" si="263"/>
        <v>139</v>
      </c>
      <c r="BN256" s="11">
        <f t="shared" si="263"/>
        <v>190</v>
      </c>
      <c r="BO256" s="11">
        <f t="shared" si="263"/>
        <v>210</v>
      </c>
      <c r="BP256" s="11">
        <f t="shared" ref="BP256:BU256" si="264">BP212</f>
        <v>234</v>
      </c>
      <c r="BQ256" s="11">
        <f t="shared" si="264"/>
        <v>136</v>
      </c>
      <c r="BR256" s="11">
        <f t="shared" si="264"/>
        <v>201</v>
      </c>
      <c r="BS256" s="11">
        <f t="shared" si="264"/>
        <v>150</v>
      </c>
      <c r="BT256" s="11">
        <f t="shared" si="264"/>
        <v>119</v>
      </c>
      <c r="BU256" s="11">
        <f t="shared" si="264"/>
        <v>151</v>
      </c>
      <c r="BV256" s="11">
        <f t="shared" ref="BV256:CD256" si="265">BV212</f>
        <v>159</v>
      </c>
      <c r="BW256" s="11">
        <f t="shared" si="265"/>
        <v>139</v>
      </c>
      <c r="BX256" s="11">
        <f t="shared" si="265"/>
        <v>175</v>
      </c>
      <c r="BY256" s="11">
        <f t="shared" si="265"/>
        <v>178</v>
      </c>
      <c r="BZ256" s="11">
        <f t="shared" si="265"/>
        <v>183</v>
      </c>
      <c r="CA256" s="11">
        <f t="shared" si="265"/>
        <v>210</v>
      </c>
      <c r="CB256" s="11">
        <f t="shared" si="265"/>
        <v>156</v>
      </c>
      <c r="CC256" s="11">
        <f t="shared" si="265"/>
        <v>99</v>
      </c>
      <c r="CD256" s="11">
        <f t="shared" si="265"/>
        <v>185</v>
      </c>
      <c r="CE256" s="11">
        <f t="shared" si="258"/>
        <v>132</v>
      </c>
      <c r="CF256" s="11">
        <f t="shared" ref="CF256:DG256" si="266">CF212</f>
        <v>106</v>
      </c>
      <c r="CG256" s="11">
        <f t="shared" si="266"/>
        <v>127</v>
      </c>
      <c r="CH256" s="11">
        <f t="shared" si="266"/>
        <v>138</v>
      </c>
      <c r="CI256" s="11">
        <f t="shared" si="266"/>
        <v>180</v>
      </c>
      <c r="CJ256" s="11">
        <f t="shared" si="266"/>
        <v>185</v>
      </c>
      <c r="CK256" s="11">
        <f t="shared" si="266"/>
        <v>153</v>
      </c>
      <c r="CL256" s="11">
        <f t="shared" si="266"/>
        <v>175</v>
      </c>
      <c r="CM256" s="11">
        <f t="shared" si="266"/>
        <v>165</v>
      </c>
      <c r="CN256" s="11">
        <f t="shared" si="266"/>
        <v>224</v>
      </c>
      <c r="CO256" s="11">
        <f t="shared" si="266"/>
        <v>141</v>
      </c>
      <c r="CP256" s="11">
        <f t="shared" si="266"/>
        <v>136</v>
      </c>
      <c r="CQ256" s="11">
        <f t="shared" si="266"/>
        <v>184</v>
      </c>
      <c r="CR256" s="11">
        <f t="shared" si="266"/>
        <v>205</v>
      </c>
      <c r="CS256" s="11">
        <f t="shared" si="266"/>
        <v>121</v>
      </c>
      <c r="CT256" s="11">
        <f t="shared" si="266"/>
        <v>196</v>
      </c>
      <c r="CU256" s="11">
        <f t="shared" si="266"/>
        <v>156</v>
      </c>
      <c r="CV256" s="11">
        <f t="shared" si="266"/>
        <v>172</v>
      </c>
      <c r="CW256" s="11">
        <f t="shared" si="266"/>
        <v>211</v>
      </c>
      <c r="CX256" s="11">
        <f t="shared" si="266"/>
        <v>243</v>
      </c>
      <c r="CY256" s="11">
        <f t="shared" si="266"/>
        <v>200</v>
      </c>
      <c r="CZ256" s="11">
        <f t="shared" si="266"/>
        <v>177</v>
      </c>
      <c r="DA256" s="11">
        <f t="shared" si="266"/>
        <v>144</v>
      </c>
      <c r="DB256" s="11">
        <f t="shared" si="266"/>
        <v>152</v>
      </c>
      <c r="DC256" s="11">
        <f t="shared" si="266"/>
        <v>0</v>
      </c>
      <c r="DD256" s="11">
        <f t="shared" si="266"/>
        <v>0</v>
      </c>
      <c r="DE256" s="11">
        <f t="shared" si="266"/>
        <v>0</v>
      </c>
      <c r="DF256" s="11">
        <f t="shared" si="266"/>
        <v>0</v>
      </c>
      <c r="DG256" s="11">
        <f t="shared" si="266"/>
        <v>0</v>
      </c>
      <c r="DH256" s="11">
        <f t="shared" ref="DH256:FS256" si="267">DH212</f>
        <v>0</v>
      </c>
      <c r="DI256" s="11">
        <f t="shared" si="267"/>
        <v>0</v>
      </c>
      <c r="DJ256" s="11">
        <f t="shared" si="267"/>
        <v>0</v>
      </c>
      <c r="DK256" s="11">
        <f t="shared" si="267"/>
        <v>0</v>
      </c>
      <c r="DL256" s="11">
        <f t="shared" si="267"/>
        <v>0</v>
      </c>
      <c r="DM256" s="11">
        <f t="shared" si="267"/>
        <v>0</v>
      </c>
      <c r="DN256" s="11">
        <f t="shared" si="267"/>
        <v>0</v>
      </c>
      <c r="DO256" s="11">
        <f t="shared" si="267"/>
        <v>0</v>
      </c>
      <c r="DP256" s="11">
        <f t="shared" si="267"/>
        <v>0</v>
      </c>
      <c r="DQ256" s="11">
        <f t="shared" si="267"/>
        <v>0</v>
      </c>
      <c r="DR256" s="11">
        <f t="shared" si="267"/>
        <v>0</v>
      </c>
      <c r="DS256" s="11">
        <f t="shared" si="267"/>
        <v>0</v>
      </c>
      <c r="DT256" s="11">
        <f t="shared" si="267"/>
        <v>0</v>
      </c>
      <c r="DU256" s="11">
        <f t="shared" si="267"/>
        <v>0</v>
      </c>
      <c r="DV256" s="11">
        <f t="shared" si="267"/>
        <v>0</v>
      </c>
      <c r="DW256" s="11">
        <f t="shared" si="267"/>
        <v>0</v>
      </c>
      <c r="DX256" s="11">
        <f t="shared" si="267"/>
        <v>0</v>
      </c>
      <c r="DY256" s="11">
        <f t="shared" si="267"/>
        <v>0</v>
      </c>
      <c r="DZ256" s="11">
        <f t="shared" si="267"/>
        <v>0</v>
      </c>
      <c r="EA256" s="11">
        <f t="shared" si="267"/>
        <v>0</v>
      </c>
      <c r="EB256" s="11">
        <f t="shared" si="267"/>
        <v>0</v>
      </c>
      <c r="EC256" s="11">
        <f t="shared" si="267"/>
        <v>0</v>
      </c>
      <c r="ED256" s="11">
        <f t="shared" si="267"/>
        <v>0</v>
      </c>
      <c r="EE256" s="11">
        <f t="shared" si="267"/>
        <v>0</v>
      </c>
      <c r="EF256" s="11">
        <f t="shared" si="267"/>
        <v>0</v>
      </c>
      <c r="EG256" s="11">
        <f t="shared" si="267"/>
        <v>0</v>
      </c>
      <c r="EH256" s="11">
        <f t="shared" si="267"/>
        <v>0</v>
      </c>
      <c r="EI256" s="11">
        <f t="shared" si="267"/>
        <v>0</v>
      </c>
      <c r="EJ256" s="11">
        <f t="shared" si="267"/>
        <v>0</v>
      </c>
      <c r="EK256" s="11">
        <f t="shared" si="267"/>
        <v>0</v>
      </c>
      <c r="EL256" s="11">
        <f t="shared" si="267"/>
        <v>0</v>
      </c>
      <c r="EM256" s="11">
        <f t="shared" si="267"/>
        <v>0</v>
      </c>
      <c r="EN256" s="11">
        <f t="shared" si="267"/>
        <v>0</v>
      </c>
      <c r="EO256" s="11">
        <f t="shared" si="267"/>
        <v>0</v>
      </c>
      <c r="EP256" s="11">
        <f t="shared" si="267"/>
        <v>0</v>
      </c>
      <c r="EQ256" s="11">
        <f t="shared" si="267"/>
        <v>0</v>
      </c>
      <c r="ER256" s="11">
        <f t="shared" si="267"/>
        <v>0</v>
      </c>
      <c r="ES256" s="11">
        <f t="shared" si="267"/>
        <v>0</v>
      </c>
      <c r="ET256" s="11">
        <f t="shared" si="267"/>
        <v>0</v>
      </c>
      <c r="EU256" s="11">
        <f t="shared" si="267"/>
        <v>0</v>
      </c>
      <c r="EV256" s="11">
        <f t="shared" si="267"/>
        <v>0</v>
      </c>
      <c r="EW256" s="11">
        <f t="shared" si="267"/>
        <v>0</v>
      </c>
      <c r="EX256" s="11">
        <f t="shared" si="267"/>
        <v>0</v>
      </c>
      <c r="EY256" s="11">
        <f t="shared" si="267"/>
        <v>0</v>
      </c>
      <c r="EZ256" s="11">
        <f t="shared" si="267"/>
        <v>0</v>
      </c>
      <c r="FA256" s="11">
        <f t="shared" si="267"/>
        <v>0</v>
      </c>
      <c r="FB256" s="11">
        <f t="shared" si="267"/>
        <v>0</v>
      </c>
      <c r="FC256" s="11">
        <f t="shared" si="267"/>
        <v>0</v>
      </c>
      <c r="FD256" s="11">
        <f t="shared" si="267"/>
        <v>0</v>
      </c>
      <c r="FE256" s="11">
        <f t="shared" si="267"/>
        <v>0</v>
      </c>
      <c r="FF256" s="11">
        <f t="shared" si="267"/>
        <v>0</v>
      </c>
      <c r="FG256" s="11">
        <f t="shared" si="267"/>
        <v>0</v>
      </c>
      <c r="FH256" s="11">
        <f t="shared" si="267"/>
        <v>0</v>
      </c>
      <c r="FI256" s="11">
        <f t="shared" si="267"/>
        <v>0</v>
      </c>
      <c r="FJ256" s="11">
        <f t="shared" si="267"/>
        <v>0</v>
      </c>
      <c r="FK256" s="11">
        <f t="shared" si="267"/>
        <v>0</v>
      </c>
      <c r="FL256" s="11">
        <f t="shared" si="267"/>
        <v>0</v>
      </c>
      <c r="FM256" s="11">
        <f t="shared" si="267"/>
        <v>0</v>
      </c>
      <c r="FN256" s="11">
        <f t="shared" si="267"/>
        <v>0</v>
      </c>
      <c r="FO256" s="11">
        <f t="shared" si="267"/>
        <v>0</v>
      </c>
      <c r="FP256" s="11">
        <f t="shared" si="267"/>
        <v>0</v>
      </c>
      <c r="FQ256" s="11">
        <f t="shared" si="267"/>
        <v>0</v>
      </c>
      <c r="FR256" s="11">
        <f t="shared" si="267"/>
        <v>0</v>
      </c>
      <c r="FS256" s="11">
        <f t="shared" si="267"/>
        <v>0</v>
      </c>
      <c r="FT256" s="11">
        <f t="shared" ref="FT256:IA256" si="268">FT212</f>
        <v>0</v>
      </c>
      <c r="FU256" s="11">
        <f t="shared" si="268"/>
        <v>0</v>
      </c>
      <c r="FV256" s="11">
        <f t="shared" si="268"/>
        <v>0</v>
      </c>
      <c r="FW256" s="11">
        <f t="shared" si="268"/>
        <v>0</v>
      </c>
      <c r="FX256" s="11">
        <f t="shared" si="268"/>
        <v>0</v>
      </c>
      <c r="FY256" s="11">
        <f t="shared" si="268"/>
        <v>0</v>
      </c>
      <c r="FZ256" s="11">
        <f t="shared" si="268"/>
        <v>0</v>
      </c>
      <c r="GA256" s="11">
        <f t="shared" si="268"/>
        <v>0</v>
      </c>
      <c r="GB256" s="11">
        <f t="shared" si="268"/>
        <v>0</v>
      </c>
      <c r="GC256" s="11">
        <f t="shared" si="268"/>
        <v>0</v>
      </c>
      <c r="GD256" s="11">
        <f t="shared" si="268"/>
        <v>0</v>
      </c>
      <c r="GE256" s="11">
        <f t="shared" si="268"/>
        <v>0</v>
      </c>
      <c r="GF256" s="11">
        <f t="shared" si="268"/>
        <v>0</v>
      </c>
      <c r="GG256" s="11">
        <f t="shared" si="268"/>
        <v>0</v>
      </c>
      <c r="GH256" s="11">
        <f t="shared" si="268"/>
        <v>0</v>
      </c>
      <c r="GI256" s="11">
        <f t="shared" si="268"/>
        <v>0</v>
      </c>
      <c r="GJ256" s="11">
        <f t="shared" si="268"/>
        <v>0</v>
      </c>
      <c r="GK256" s="11">
        <f t="shared" si="268"/>
        <v>0</v>
      </c>
      <c r="GL256" s="11">
        <f t="shared" si="268"/>
        <v>0</v>
      </c>
      <c r="GM256" s="11">
        <f t="shared" si="268"/>
        <v>0</v>
      </c>
      <c r="GN256" s="11">
        <f t="shared" si="268"/>
        <v>0</v>
      </c>
      <c r="GO256" s="11">
        <f t="shared" si="268"/>
        <v>0</v>
      </c>
      <c r="GP256" s="11">
        <f t="shared" si="268"/>
        <v>0</v>
      </c>
      <c r="GQ256" s="11">
        <f t="shared" si="268"/>
        <v>0</v>
      </c>
      <c r="GR256" s="11">
        <f t="shared" si="268"/>
        <v>0</v>
      </c>
      <c r="GS256" s="11">
        <f t="shared" si="268"/>
        <v>0</v>
      </c>
      <c r="GT256" s="11">
        <f t="shared" si="268"/>
        <v>0</v>
      </c>
      <c r="GU256" s="11">
        <f t="shared" si="268"/>
        <v>0</v>
      </c>
      <c r="GV256" s="11">
        <f t="shared" si="268"/>
        <v>0</v>
      </c>
      <c r="GW256" s="11">
        <f t="shared" si="268"/>
        <v>0</v>
      </c>
      <c r="GX256" s="11">
        <f t="shared" si="268"/>
        <v>0</v>
      </c>
      <c r="GY256" s="11">
        <f t="shared" si="268"/>
        <v>0</v>
      </c>
      <c r="GZ256" s="11">
        <f t="shared" si="268"/>
        <v>0</v>
      </c>
      <c r="HA256" s="11">
        <f t="shared" si="268"/>
        <v>0</v>
      </c>
      <c r="HB256" s="11">
        <f t="shared" si="268"/>
        <v>0</v>
      </c>
      <c r="HC256" s="11">
        <f t="shared" si="268"/>
        <v>0</v>
      </c>
      <c r="HD256" s="11">
        <f t="shared" si="268"/>
        <v>0</v>
      </c>
      <c r="HE256" s="11">
        <f t="shared" si="268"/>
        <v>0</v>
      </c>
      <c r="HF256" s="11">
        <f t="shared" si="268"/>
        <v>0</v>
      </c>
      <c r="HG256" s="11">
        <f t="shared" si="268"/>
        <v>0</v>
      </c>
      <c r="HH256" s="11">
        <f t="shared" si="268"/>
        <v>0</v>
      </c>
      <c r="HI256" s="11">
        <f t="shared" si="268"/>
        <v>0</v>
      </c>
      <c r="HJ256" s="11">
        <f t="shared" si="268"/>
        <v>0</v>
      </c>
      <c r="HK256" s="11">
        <f t="shared" si="268"/>
        <v>0</v>
      </c>
      <c r="HL256" s="11">
        <f t="shared" si="268"/>
        <v>0</v>
      </c>
      <c r="HM256" s="11">
        <f t="shared" si="268"/>
        <v>0</v>
      </c>
      <c r="HN256" s="11">
        <f t="shared" si="268"/>
        <v>0</v>
      </c>
      <c r="HO256" s="11">
        <f t="shared" si="268"/>
        <v>0</v>
      </c>
      <c r="HP256" s="11">
        <f t="shared" si="268"/>
        <v>0</v>
      </c>
      <c r="HQ256" s="11">
        <f t="shared" si="268"/>
        <v>0</v>
      </c>
      <c r="HR256" s="11">
        <f t="shared" si="268"/>
        <v>0</v>
      </c>
      <c r="HS256" s="11">
        <f t="shared" si="268"/>
        <v>0</v>
      </c>
      <c r="HT256" s="11">
        <f t="shared" si="268"/>
        <v>0</v>
      </c>
      <c r="HU256" s="11">
        <f t="shared" si="268"/>
        <v>0</v>
      </c>
      <c r="HV256" s="11">
        <f t="shared" si="268"/>
        <v>0</v>
      </c>
      <c r="HW256" s="11">
        <f t="shared" si="268"/>
        <v>0</v>
      </c>
      <c r="HX256" s="11">
        <f t="shared" si="268"/>
        <v>0</v>
      </c>
      <c r="HY256" s="11">
        <f t="shared" si="268"/>
        <v>0</v>
      </c>
      <c r="HZ256" s="11">
        <f t="shared" si="268"/>
        <v>0</v>
      </c>
      <c r="IA256" s="11">
        <f t="shared" si="268"/>
        <v>0</v>
      </c>
    </row>
    <row r="257" spans="1:235" x14ac:dyDescent="0.2">
      <c r="D257" t="s">
        <v>118</v>
      </c>
      <c r="E257" s="11">
        <f t="shared" ref="E257:AJ257" si="269">E213</f>
        <v>0</v>
      </c>
      <c r="F257" s="11">
        <f t="shared" si="269"/>
        <v>7</v>
      </c>
      <c r="G257" s="11">
        <f t="shared" si="269"/>
        <v>59</v>
      </c>
      <c r="H257" s="11">
        <f t="shared" si="269"/>
        <v>12</v>
      </c>
      <c r="I257" s="11">
        <f t="shared" si="269"/>
        <v>36</v>
      </c>
      <c r="J257" s="11">
        <f t="shared" si="269"/>
        <v>22</v>
      </c>
      <c r="K257" s="11">
        <f t="shared" si="269"/>
        <v>24</v>
      </c>
      <c r="L257" s="11">
        <f t="shared" si="269"/>
        <v>21</v>
      </c>
      <c r="M257" s="11">
        <f t="shared" si="269"/>
        <v>29</v>
      </c>
      <c r="N257" s="11">
        <f t="shared" si="269"/>
        <v>57</v>
      </c>
      <c r="O257" s="11">
        <f t="shared" si="269"/>
        <v>36</v>
      </c>
      <c r="P257" s="11">
        <f t="shared" si="269"/>
        <v>9</v>
      </c>
      <c r="Q257" s="11">
        <f t="shared" si="269"/>
        <v>29</v>
      </c>
      <c r="R257" s="11">
        <f t="shared" si="269"/>
        <v>13</v>
      </c>
      <c r="S257" s="11">
        <f t="shared" si="269"/>
        <v>40</v>
      </c>
      <c r="T257" s="11">
        <f t="shared" si="269"/>
        <v>22</v>
      </c>
      <c r="U257" s="11">
        <f t="shared" si="269"/>
        <v>27</v>
      </c>
      <c r="V257" s="11">
        <f t="shared" si="269"/>
        <v>10</v>
      </c>
      <c r="W257" s="11">
        <f t="shared" si="269"/>
        <v>47</v>
      </c>
      <c r="X257" s="11">
        <f t="shared" si="269"/>
        <v>48</v>
      </c>
      <c r="Y257" s="11">
        <f t="shared" si="269"/>
        <v>36</v>
      </c>
      <c r="Z257" s="11">
        <f t="shared" si="269"/>
        <v>24</v>
      </c>
      <c r="AA257" s="11">
        <f t="shared" si="269"/>
        <v>33</v>
      </c>
      <c r="AB257" s="11">
        <f t="shared" si="269"/>
        <v>48</v>
      </c>
      <c r="AC257" s="11">
        <f t="shared" si="269"/>
        <v>63</v>
      </c>
      <c r="AD257" s="11">
        <f t="shared" si="269"/>
        <v>44</v>
      </c>
      <c r="AE257" s="11">
        <f t="shared" si="269"/>
        <v>30</v>
      </c>
      <c r="AF257" s="11">
        <f t="shared" si="269"/>
        <v>61</v>
      </c>
      <c r="AG257" s="11">
        <f t="shared" si="269"/>
        <v>52</v>
      </c>
      <c r="AH257" s="11">
        <f t="shared" si="269"/>
        <v>95</v>
      </c>
      <c r="AI257" s="11">
        <f t="shared" si="269"/>
        <v>103</v>
      </c>
      <c r="AJ257" s="11">
        <f t="shared" si="269"/>
        <v>117</v>
      </c>
      <c r="AK257" s="11">
        <f t="shared" ref="AK257:BO257" si="270">AK213</f>
        <v>81</v>
      </c>
      <c r="AL257" s="11">
        <f t="shared" si="270"/>
        <v>79</v>
      </c>
      <c r="AM257" s="11">
        <f t="shared" si="270"/>
        <v>129</v>
      </c>
      <c r="AN257" s="11">
        <f t="shared" si="270"/>
        <v>97</v>
      </c>
      <c r="AO257" s="11">
        <f t="shared" si="270"/>
        <v>92</v>
      </c>
      <c r="AP257" s="11">
        <f t="shared" si="270"/>
        <v>91</v>
      </c>
      <c r="AQ257" s="11">
        <f t="shared" si="270"/>
        <v>151</v>
      </c>
      <c r="AR257" s="11">
        <f t="shared" si="270"/>
        <v>73</v>
      </c>
      <c r="AS257" s="11">
        <f t="shared" si="270"/>
        <v>56</v>
      </c>
      <c r="AT257" s="11">
        <f t="shared" si="270"/>
        <v>87</v>
      </c>
      <c r="AU257" s="11">
        <f t="shared" si="270"/>
        <v>46</v>
      </c>
      <c r="AV257" s="11">
        <f t="shared" si="270"/>
        <v>139</v>
      </c>
      <c r="AW257" s="11">
        <f t="shared" si="270"/>
        <v>94</v>
      </c>
      <c r="AX257" s="11">
        <f t="shared" si="270"/>
        <v>62</v>
      </c>
      <c r="AY257" s="11">
        <f t="shared" si="270"/>
        <v>40</v>
      </c>
      <c r="AZ257" s="11">
        <f t="shared" si="270"/>
        <v>85</v>
      </c>
      <c r="BA257" s="11">
        <f t="shared" si="270"/>
        <v>95</v>
      </c>
      <c r="BB257" s="11">
        <f t="shared" si="270"/>
        <v>102</v>
      </c>
      <c r="BC257" s="11">
        <f t="shared" si="270"/>
        <v>120</v>
      </c>
      <c r="BD257" s="11">
        <f t="shared" si="270"/>
        <v>151</v>
      </c>
      <c r="BE257" s="11">
        <f t="shared" si="270"/>
        <v>150</v>
      </c>
      <c r="BF257" s="11">
        <f t="shared" si="270"/>
        <v>111</v>
      </c>
      <c r="BG257" s="11">
        <f t="shared" si="270"/>
        <v>114</v>
      </c>
      <c r="BH257" s="11">
        <f t="shared" si="270"/>
        <v>145</v>
      </c>
      <c r="BI257" s="11">
        <f t="shared" si="270"/>
        <v>144</v>
      </c>
      <c r="BJ257" s="11">
        <f t="shared" si="270"/>
        <v>133</v>
      </c>
      <c r="BK257" s="11">
        <f t="shared" si="270"/>
        <v>136</v>
      </c>
      <c r="BL257" s="11">
        <f t="shared" si="270"/>
        <v>170</v>
      </c>
      <c r="BM257" s="11">
        <f t="shared" si="270"/>
        <v>195</v>
      </c>
      <c r="BN257" s="11">
        <f t="shared" si="270"/>
        <v>211</v>
      </c>
      <c r="BO257" s="11">
        <f t="shared" si="270"/>
        <v>162</v>
      </c>
      <c r="BP257" s="11">
        <f t="shared" ref="BP257:BU257" si="271">BP213</f>
        <v>150</v>
      </c>
      <c r="BQ257" s="11">
        <f t="shared" si="271"/>
        <v>147</v>
      </c>
      <c r="BR257" s="11">
        <f t="shared" si="271"/>
        <v>189</v>
      </c>
      <c r="BS257" s="11">
        <f t="shared" si="271"/>
        <v>140</v>
      </c>
      <c r="BT257" s="11">
        <f t="shared" si="271"/>
        <v>151</v>
      </c>
      <c r="BU257" s="11">
        <f t="shared" si="271"/>
        <v>121</v>
      </c>
      <c r="BV257" s="11">
        <f t="shared" ref="BV257:CD257" si="272">BV213</f>
        <v>133</v>
      </c>
      <c r="BW257" s="11">
        <f t="shared" si="272"/>
        <v>142</v>
      </c>
      <c r="BX257" s="11">
        <f t="shared" si="272"/>
        <v>135</v>
      </c>
      <c r="BY257" s="11">
        <f t="shared" si="272"/>
        <v>161</v>
      </c>
      <c r="BZ257" s="11">
        <f t="shared" si="272"/>
        <v>345</v>
      </c>
      <c r="CA257" s="11">
        <f t="shared" si="272"/>
        <v>371</v>
      </c>
      <c r="CB257" s="11">
        <f t="shared" si="272"/>
        <v>320</v>
      </c>
      <c r="CC257" s="11">
        <f t="shared" si="272"/>
        <v>251</v>
      </c>
      <c r="CD257" s="11">
        <f t="shared" si="272"/>
        <v>329</v>
      </c>
      <c r="CE257" s="11">
        <f t="shared" si="258"/>
        <v>209</v>
      </c>
      <c r="CF257" s="11">
        <f t="shared" ref="CF257:DG257" si="273">CF213</f>
        <v>140</v>
      </c>
      <c r="CG257" s="11">
        <f t="shared" si="273"/>
        <v>164</v>
      </c>
      <c r="CH257" s="11">
        <f t="shared" si="273"/>
        <v>167</v>
      </c>
      <c r="CI257" s="11">
        <f t="shared" si="273"/>
        <v>178</v>
      </c>
      <c r="CJ257" s="11">
        <f t="shared" si="273"/>
        <v>217</v>
      </c>
      <c r="CK257" s="11">
        <f t="shared" si="273"/>
        <v>260</v>
      </c>
      <c r="CL257" s="11">
        <f t="shared" si="273"/>
        <v>292</v>
      </c>
      <c r="CM257" s="11">
        <f t="shared" si="273"/>
        <v>335</v>
      </c>
      <c r="CN257" s="11">
        <f t="shared" si="273"/>
        <v>378</v>
      </c>
      <c r="CO257" s="11">
        <f t="shared" si="273"/>
        <v>289</v>
      </c>
      <c r="CP257" s="11">
        <f t="shared" si="273"/>
        <v>306</v>
      </c>
      <c r="CQ257" s="11">
        <f t="shared" si="273"/>
        <v>231</v>
      </c>
      <c r="CR257" s="11">
        <f t="shared" si="273"/>
        <v>194</v>
      </c>
      <c r="CS257" s="11">
        <f t="shared" si="273"/>
        <v>169</v>
      </c>
      <c r="CT257" s="11">
        <f t="shared" si="273"/>
        <v>220</v>
      </c>
      <c r="CU257" s="11">
        <f t="shared" si="273"/>
        <v>223</v>
      </c>
      <c r="CV257" s="11">
        <f t="shared" si="273"/>
        <v>199</v>
      </c>
      <c r="CW257" s="11">
        <f t="shared" si="273"/>
        <v>230</v>
      </c>
      <c r="CX257" s="11">
        <f t="shared" si="273"/>
        <v>269</v>
      </c>
      <c r="CY257" s="11">
        <f t="shared" si="273"/>
        <v>228</v>
      </c>
      <c r="CZ257" s="11">
        <f t="shared" si="273"/>
        <v>279</v>
      </c>
      <c r="DA257" s="11">
        <f t="shared" si="273"/>
        <v>150</v>
      </c>
      <c r="DB257" s="11">
        <f t="shared" si="273"/>
        <v>219</v>
      </c>
      <c r="DC257" s="11">
        <f t="shared" si="273"/>
        <v>0</v>
      </c>
      <c r="DD257" s="11">
        <f t="shared" si="273"/>
        <v>0</v>
      </c>
      <c r="DE257" s="11">
        <f t="shared" si="273"/>
        <v>0</v>
      </c>
      <c r="DF257" s="11">
        <f t="shared" si="273"/>
        <v>0</v>
      </c>
      <c r="DG257" s="11">
        <f t="shared" si="273"/>
        <v>0</v>
      </c>
      <c r="DH257" s="11">
        <f t="shared" ref="DH257:FS257" si="274">DH213</f>
        <v>0</v>
      </c>
      <c r="DI257" s="11">
        <f t="shared" si="274"/>
        <v>0</v>
      </c>
      <c r="DJ257" s="11">
        <f t="shared" si="274"/>
        <v>0</v>
      </c>
      <c r="DK257" s="11">
        <f t="shared" si="274"/>
        <v>0</v>
      </c>
      <c r="DL257" s="11">
        <f t="shared" si="274"/>
        <v>0</v>
      </c>
      <c r="DM257" s="11">
        <f t="shared" si="274"/>
        <v>0</v>
      </c>
      <c r="DN257" s="11">
        <f t="shared" si="274"/>
        <v>0</v>
      </c>
      <c r="DO257" s="11">
        <f t="shared" si="274"/>
        <v>0</v>
      </c>
      <c r="DP257" s="11">
        <f t="shared" si="274"/>
        <v>0</v>
      </c>
      <c r="DQ257" s="11">
        <f t="shared" si="274"/>
        <v>0</v>
      </c>
      <c r="DR257" s="11">
        <f t="shared" si="274"/>
        <v>0</v>
      </c>
      <c r="DS257" s="11">
        <f t="shared" si="274"/>
        <v>0</v>
      </c>
      <c r="DT257" s="11">
        <f t="shared" si="274"/>
        <v>0</v>
      </c>
      <c r="DU257" s="11">
        <f t="shared" si="274"/>
        <v>0</v>
      </c>
      <c r="DV257" s="11">
        <f t="shared" si="274"/>
        <v>0</v>
      </c>
      <c r="DW257" s="11">
        <f t="shared" si="274"/>
        <v>0</v>
      </c>
      <c r="DX257" s="11">
        <f t="shared" si="274"/>
        <v>0</v>
      </c>
      <c r="DY257" s="11">
        <f t="shared" si="274"/>
        <v>0</v>
      </c>
      <c r="DZ257" s="11">
        <f t="shared" si="274"/>
        <v>0</v>
      </c>
      <c r="EA257" s="11">
        <f t="shared" si="274"/>
        <v>0</v>
      </c>
      <c r="EB257" s="11">
        <f t="shared" si="274"/>
        <v>0</v>
      </c>
      <c r="EC257" s="11">
        <f t="shared" si="274"/>
        <v>0</v>
      </c>
      <c r="ED257" s="11">
        <f t="shared" si="274"/>
        <v>0</v>
      </c>
      <c r="EE257" s="11">
        <f t="shared" si="274"/>
        <v>0</v>
      </c>
      <c r="EF257" s="11">
        <f t="shared" si="274"/>
        <v>0</v>
      </c>
      <c r="EG257" s="11">
        <f t="shared" si="274"/>
        <v>0</v>
      </c>
      <c r="EH257" s="11">
        <f t="shared" si="274"/>
        <v>0</v>
      </c>
      <c r="EI257" s="11">
        <f t="shared" si="274"/>
        <v>0</v>
      </c>
      <c r="EJ257" s="11">
        <f t="shared" si="274"/>
        <v>0</v>
      </c>
      <c r="EK257" s="11">
        <f t="shared" si="274"/>
        <v>0</v>
      </c>
      <c r="EL257" s="11">
        <f t="shared" si="274"/>
        <v>0</v>
      </c>
      <c r="EM257" s="11">
        <f t="shared" si="274"/>
        <v>0</v>
      </c>
      <c r="EN257" s="11">
        <f t="shared" si="274"/>
        <v>0</v>
      </c>
      <c r="EO257" s="11">
        <f t="shared" si="274"/>
        <v>0</v>
      </c>
      <c r="EP257" s="11">
        <f t="shared" si="274"/>
        <v>0</v>
      </c>
      <c r="EQ257" s="11">
        <f t="shared" si="274"/>
        <v>0</v>
      </c>
      <c r="ER257" s="11">
        <f t="shared" si="274"/>
        <v>0</v>
      </c>
      <c r="ES257" s="11">
        <f t="shared" si="274"/>
        <v>0</v>
      </c>
      <c r="ET257" s="11">
        <f t="shared" si="274"/>
        <v>0</v>
      </c>
      <c r="EU257" s="11">
        <f t="shared" si="274"/>
        <v>0</v>
      </c>
      <c r="EV257" s="11">
        <f t="shared" si="274"/>
        <v>0</v>
      </c>
      <c r="EW257" s="11">
        <f t="shared" si="274"/>
        <v>0</v>
      </c>
      <c r="EX257" s="11">
        <f t="shared" si="274"/>
        <v>0</v>
      </c>
      <c r="EY257" s="11">
        <f t="shared" si="274"/>
        <v>0</v>
      </c>
      <c r="EZ257" s="11">
        <f t="shared" si="274"/>
        <v>0</v>
      </c>
      <c r="FA257" s="11">
        <f t="shared" si="274"/>
        <v>0</v>
      </c>
      <c r="FB257" s="11">
        <f t="shared" si="274"/>
        <v>0</v>
      </c>
      <c r="FC257" s="11">
        <f t="shared" si="274"/>
        <v>0</v>
      </c>
      <c r="FD257" s="11">
        <f t="shared" si="274"/>
        <v>0</v>
      </c>
      <c r="FE257" s="11">
        <f t="shared" si="274"/>
        <v>0</v>
      </c>
      <c r="FF257" s="11">
        <f t="shared" si="274"/>
        <v>0</v>
      </c>
      <c r="FG257" s="11">
        <f t="shared" si="274"/>
        <v>0</v>
      </c>
      <c r="FH257" s="11">
        <f t="shared" si="274"/>
        <v>0</v>
      </c>
      <c r="FI257" s="11">
        <f t="shared" si="274"/>
        <v>0</v>
      </c>
      <c r="FJ257" s="11">
        <f t="shared" si="274"/>
        <v>0</v>
      </c>
      <c r="FK257" s="11">
        <f t="shared" si="274"/>
        <v>0</v>
      </c>
      <c r="FL257" s="11">
        <f t="shared" si="274"/>
        <v>0</v>
      </c>
      <c r="FM257" s="11">
        <f t="shared" si="274"/>
        <v>0</v>
      </c>
      <c r="FN257" s="11">
        <f t="shared" si="274"/>
        <v>0</v>
      </c>
      <c r="FO257" s="11">
        <f t="shared" si="274"/>
        <v>0</v>
      </c>
      <c r="FP257" s="11">
        <f t="shared" si="274"/>
        <v>0</v>
      </c>
      <c r="FQ257" s="11">
        <f t="shared" si="274"/>
        <v>0</v>
      </c>
      <c r="FR257" s="11">
        <f t="shared" si="274"/>
        <v>0</v>
      </c>
      <c r="FS257" s="11">
        <f t="shared" si="274"/>
        <v>0</v>
      </c>
      <c r="FT257" s="11">
        <f t="shared" ref="FT257:IA257" si="275">FT213</f>
        <v>0</v>
      </c>
      <c r="FU257" s="11">
        <f t="shared" si="275"/>
        <v>0</v>
      </c>
      <c r="FV257" s="11">
        <f t="shared" si="275"/>
        <v>0</v>
      </c>
      <c r="FW257" s="11">
        <f t="shared" si="275"/>
        <v>0</v>
      </c>
      <c r="FX257" s="11">
        <f t="shared" si="275"/>
        <v>0</v>
      </c>
      <c r="FY257" s="11">
        <f t="shared" si="275"/>
        <v>0</v>
      </c>
      <c r="FZ257" s="11">
        <f t="shared" si="275"/>
        <v>0</v>
      </c>
      <c r="GA257" s="11">
        <f t="shared" si="275"/>
        <v>0</v>
      </c>
      <c r="GB257" s="11">
        <f t="shared" si="275"/>
        <v>0</v>
      </c>
      <c r="GC257" s="11">
        <f t="shared" si="275"/>
        <v>0</v>
      </c>
      <c r="GD257" s="11">
        <f t="shared" si="275"/>
        <v>0</v>
      </c>
      <c r="GE257" s="11">
        <f t="shared" si="275"/>
        <v>0</v>
      </c>
      <c r="GF257" s="11">
        <f t="shared" si="275"/>
        <v>0</v>
      </c>
      <c r="GG257" s="11">
        <f t="shared" si="275"/>
        <v>0</v>
      </c>
      <c r="GH257" s="11">
        <f t="shared" si="275"/>
        <v>0</v>
      </c>
      <c r="GI257" s="11">
        <f t="shared" si="275"/>
        <v>0</v>
      </c>
      <c r="GJ257" s="11">
        <f t="shared" si="275"/>
        <v>0</v>
      </c>
      <c r="GK257" s="11">
        <f t="shared" si="275"/>
        <v>0</v>
      </c>
      <c r="GL257" s="11">
        <f t="shared" si="275"/>
        <v>0</v>
      </c>
      <c r="GM257" s="11">
        <f t="shared" si="275"/>
        <v>0</v>
      </c>
      <c r="GN257" s="11">
        <f t="shared" si="275"/>
        <v>0</v>
      </c>
      <c r="GO257" s="11">
        <f t="shared" si="275"/>
        <v>0</v>
      </c>
      <c r="GP257" s="11">
        <f t="shared" si="275"/>
        <v>0</v>
      </c>
      <c r="GQ257" s="11">
        <f t="shared" si="275"/>
        <v>0</v>
      </c>
      <c r="GR257" s="11">
        <f t="shared" si="275"/>
        <v>0</v>
      </c>
      <c r="GS257" s="11">
        <f t="shared" si="275"/>
        <v>0</v>
      </c>
      <c r="GT257" s="11">
        <f t="shared" si="275"/>
        <v>0</v>
      </c>
      <c r="GU257" s="11">
        <f t="shared" si="275"/>
        <v>0</v>
      </c>
      <c r="GV257" s="11">
        <f t="shared" si="275"/>
        <v>0</v>
      </c>
      <c r="GW257" s="11">
        <f t="shared" si="275"/>
        <v>0</v>
      </c>
      <c r="GX257" s="11">
        <f t="shared" si="275"/>
        <v>0</v>
      </c>
      <c r="GY257" s="11">
        <f t="shared" si="275"/>
        <v>0</v>
      </c>
      <c r="GZ257" s="11">
        <f t="shared" si="275"/>
        <v>0</v>
      </c>
      <c r="HA257" s="11">
        <f t="shared" si="275"/>
        <v>0</v>
      </c>
      <c r="HB257" s="11">
        <f t="shared" si="275"/>
        <v>0</v>
      </c>
      <c r="HC257" s="11">
        <f t="shared" si="275"/>
        <v>0</v>
      </c>
      <c r="HD257" s="11">
        <f t="shared" si="275"/>
        <v>0</v>
      </c>
      <c r="HE257" s="11">
        <f t="shared" si="275"/>
        <v>0</v>
      </c>
      <c r="HF257" s="11">
        <f t="shared" si="275"/>
        <v>0</v>
      </c>
      <c r="HG257" s="11">
        <f t="shared" si="275"/>
        <v>0</v>
      </c>
      <c r="HH257" s="11">
        <f t="shared" si="275"/>
        <v>0</v>
      </c>
      <c r="HI257" s="11">
        <f t="shared" si="275"/>
        <v>0</v>
      </c>
      <c r="HJ257" s="11">
        <f t="shared" si="275"/>
        <v>0</v>
      </c>
      <c r="HK257" s="11">
        <f t="shared" si="275"/>
        <v>0</v>
      </c>
      <c r="HL257" s="11">
        <f t="shared" si="275"/>
        <v>0</v>
      </c>
      <c r="HM257" s="11">
        <f t="shared" si="275"/>
        <v>0</v>
      </c>
      <c r="HN257" s="11">
        <f t="shared" si="275"/>
        <v>0</v>
      </c>
      <c r="HO257" s="11">
        <f t="shared" si="275"/>
        <v>0</v>
      </c>
      <c r="HP257" s="11">
        <f t="shared" si="275"/>
        <v>0</v>
      </c>
      <c r="HQ257" s="11">
        <f t="shared" si="275"/>
        <v>0</v>
      </c>
      <c r="HR257" s="11">
        <f t="shared" si="275"/>
        <v>0</v>
      </c>
      <c r="HS257" s="11">
        <f t="shared" si="275"/>
        <v>0</v>
      </c>
      <c r="HT257" s="11">
        <f t="shared" si="275"/>
        <v>0</v>
      </c>
      <c r="HU257" s="11">
        <f t="shared" si="275"/>
        <v>0</v>
      </c>
      <c r="HV257" s="11">
        <f t="shared" si="275"/>
        <v>0</v>
      </c>
      <c r="HW257" s="11">
        <f t="shared" si="275"/>
        <v>0</v>
      </c>
      <c r="HX257" s="11">
        <f t="shared" si="275"/>
        <v>0</v>
      </c>
      <c r="HY257" s="11">
        <f t="shared" si="275"/>
        <v>0</v>
      </c>
      <c r="HZ257" s="11">
        <f t="shared" si="275"/>
        <v>0</v>
      </c>
      <c r="IA257" s="11">
        <f t="shared" si="275"/>
        <v>0</v>
      </c>
    </row>
    <row r="258" spans="1:235" x14ac:dyDescent="0.2">
      <c r="D258" t="s">
        <v>121</v>
      </c>
      <c r="E258" s="11">
        <f t="shared" ref="E258:AJ258" si="276">E214</f>
        <v>14</v>
      </c>
      <c r="F258" s="11">
        <f t="shared" si="276"/>
        <v>1</v>
      </c>
      <c r="G258" s="11">
        <f t="shared" si="276"/>
        <v>68</v>
      </c>
      <c r="H258" s="11">
        <f t="shared" si="276"/>
        <v>7</v>
      </c>
      <c r="I258" s="11">
        <f t="shared" si="276"/>
        <v>16</v>
      </c>
      <c r="J258" s="11">
        <f t="shared" si="276"/>
        <v>14</v>
      </c>
      <c r="K258" s="11">
        <f t="shared" si="276"/>
        <v>37</v>
      </c>
      <c r="L258" s="11">
        <f t="shared" si="276"/>
        <v>59</v>
      </c>
      <c r="M258" s="11">
        <f t="shared" si="276"/>
        <v>82</v>
      </c>
      <c r="N258" s="11">
        <f t="shared" si="276"/>
        <v>94</v>
      </c>
      <c r="O258" s="11">
        <f t="shared" si="276"/>
        <v>116</v>
      </c>
      <c r="P258" s="11">
        <f t="shared" si="276"/>
        <v>70</v>
      </c>
      <c r="Q258" s="11">
        <f t="shared" si="276"/>
        <v>116</v>
      </c>
      <c r="R258" s="11">
        <f t="shared" si="276"/>
        <v>139</v>
      </c>
      <c r="S258" s="11">
        <f t="shared" si="276"/>
        <v>135</v>
      </c>
      <c r="T258" s="11">
        <f t="shared" si="276"/>
        <v>123</v>
      </c>
      <c r="U258" s="11">
        <f t="shared" si="276"/>
        <v>146</v>
      </c>
      <c r="V258" s="11">
        <f t="shared" si="276"/>
        <v>118</v>
      </c>
      <c r="W258" s="11">
        <f t="shared" si="276"/>
        <v>152</v>
      </c>
      <c r="X258" s="11">
        <f t="shared" si="276"/>
        <v>200</v>
      </c>
      <c r="Y258" s="11">
        <f t="shared" si="276"/>
        <v>219</v>
      </c>
      <c r="Z258" s="11">
        <f t="shared" si="276"/>
        <v>212</v>
      </c>
      <c r="AA258" s="11">
        <f t="shared" si="276"/>
        <v>227</v>
      </c>
      <c r="AB258" s="11">
        <f t="shared" si="276"/>
        <v>183</v>
      </c>
      <c r="AC258" s="11">
        <f t="shared" si="276"/>
        <v>242</v>
      </c>
      <c r="AD258" s="11">
        <f t="shared" si="276"/>
        <v>183</v>
      </c>
      <c r="AE258" s="11">
        <f t="shared" si="276"/>
        <v>241</v>
      </c>
      <c r="AF258" s="11">
        <f t="shared" si="276"/>
        <v>247</v>
      </c>
      <c r="AG258" s="11">
        <f t="shared" si="276"/>
        <v>255</v>
      </c>
      <c r="AH258" s="11">
        <f t="shared" si="276"/>
        <v>222</v>
      </c>
      <c r="AI258" s="11">
        <f t="shared" si="276"/>
        <v>215</v>
      </c>
      <c r="AJ258" s="11">
        <f t="shared" si="276"/>
        <v>175</v>
      </c>
      <c r="AK258" s="11">
        <f t="shared" ref="AK258:BO258" si="277">AK214</f>
        <v>188</v>
      </c>
      <c r="AL258" s="11">
        <f t="shared" si="277"/>
        <v>208</v>
      </c>
      <c r="AM258" s="11">
        <f t="shared" si="277"/>
        <v>212</v>
      </c>
      <c r="AN258" s="11">
        <f t="shared" si="277"/>
        <v>211</v>
      </c>
      <c r="AO258" s="11">
        <f t="shared" si="277"/>
        <v>177</v>
      </c>
      <c r="AP258" s="11">
        <f t="shared" si="277"/>
        <v>204</v>
      </c>
      <c r="AQ258" s="11">
        <f t="shared" si="277"/>
        <v>272</v>
      </c>
      <c r="AR258" s="11">
        <f t="shared" si="277"/>
        <v>184</v>
      </c>
      <c r="AS258" s="11">
        <f t="shared" si="277"/>
        <v>172</v>
      </c>
      <c r="AT258" s="11">
        <f t="shared" si="277"/>
        <v>145</v>
      </c>
      <c r="AU258" s="11">
        <f t="shared" si="277"/>
        <v>100</v>
      </c>
      <c r="AV258" s="11">
        <f t="shared" si="277"/>
        <v>150</v>
      </c>
      <c r="AW258" s="11">
        <f t="shared" si="277"/>
        <v>195</v>
      </c>
      <c r="AX258" s="11">
        <f t="shared" si="277"/>
        <v>198</v>
      </c>
      <c r="AY258" s="11">
        <f t="shared" si="277"/>
        <v>173</v>
      </c>
      <c r="AZ258" s="11">
        <f t="shared" si="277"/>
        <v>223</v>
      </c>
      <c r="BA258" s="11">
        <f t="shared" si="277"/>
        <v>231</v>
      </c>
      <c r="BB258" s="11">
        <f t="shared" si="277"/>
        <v>238</v>
      </c>
      <c r="BC258" s="11">
        <f t="shared" si="277"/>
        <v>297</v>
      </c>
      <c r="BD258" s="11">
        <f t="shared" si="277"/>
        <v>253</v>
      </c>
      <c r="BE258" s="11">
        <f t="shared" si="277"/>
        <v>235</v>
      </c>
      <c r="BF258" s="11">
        <f t="shared" si="277"/>
        <v>263</v>
      </c>
      <c r="BG258" s="11">
        <f t="shared" si="277"/>
        <v>110</v>
      </c>
      <c r="BH258" s="11">
        <f t="shared" si="277"/>
        <v>219</v>
      </c>
      <c r="BI258" s="11">
        <f t="shared" si="277"/>
        <v>214</v>
      </c>
      <c r="BJ258" s="11">
        <f t="shared" si="277"/>
        <v>185</v>
      </c>
      <c r="BK258" s="11">
        <f t="shared" si="277"/>
        <v>184</v>
      </c>
      <c r="BL258" s="11">
        <f t="shared" si="277"/>
        <v>198</v>
      </c>
      <c r="BM258" s="11">
        <f t="shared" si="277"/>
        <v>185</v>
      </c>
      <c r="BN258" s="11">
        <f t="shared" si="277"/>
        <v>258</v>
      </c>
      <c r="BO258" s="11">
        <f t="shared" si="277"/>
        <v>212</v>
      </c>
      <c r="BP258" s="11">
        <f t="shared" ref="BP258:BU258" si="278">BP214</f>
        <v>245</v>
      </c>
      <c r="BQ258" s="11">
        <f t="shared" si="278"/>
        <v>302</v>
      </c>
      <c r="BR258" s="11">
        <f t="shared" si="278"/>
        <v>290</v>
      </c>
      <c r="BS258" s="11">
        <f t="shared" si="278"/>
        <v>168</v>
      </c>
      <c r="BT258" s="11">
        <f t="shared" si="278"/>
        <v>205</v>
      </c>
      <c r="BU258" s="11">
        <f t="shared" si="278"/>
        <v>211</v>
      </c>
      <c r="BV258" s="11">
        <f t="shared" ref="BV258:CD258" si="279">BV214</f>
        <v>197</v>
      </c>
      <c r="BW258" s="11">
        <f t="shared" si="279"/>
        <v>201</v>
      </c>
      <c r="BX258" s="11">
        <f t="shared" si="279"/>
        <v>178</v>
      </c>
      <c r="BY258" s="11">
        <f t="shared" si="279"/>
        <v>217</v>
      </c>
      <c r="BZ258" s="11">
        <f t="shared" si="279"/>
        <v>265</v>
      </c>
      <c r="CA258" s="11">
        <f t="shared" si="279"/>
        <v>307</v>
      </c>
      <c r="CB258" s="11">
        <f t="shared" si="279"/>
        <v>259</v>
      </c>
      <c r="CC258" s="11">
        <f t="shared" si="279"/>
        <v>251</v>
      </c>
      <c r="CD258" s="11">
        <f t="shared" si="279"/>
        <v>253</v>
      </c>
      <c r="CE258" s="11">
        <f t="shared" si="258"/>
        <v>210</v>
      </c>
      <c r="CF258" s="11">
        <f t="shared" ref="CF258:DG258" si="280">CF214</f>
        <v>250</v>
      </c>
      <c r="CG258" s="11">
        <f t="shared" si="280"/>
        <v>287</v>
      </c>
      <c r="CH258" s="11">
        <f t="shared" si="280"/>
        <v>214</v>
      </c>
      <c r="CI258" s="11">
        <f t="shared" si="280"/>
        <v>264</v>
      </c>
      <c r="CJ258" s="11">
        <f t="shared" si="280"/>
        <v>275</v>
      </c>
      <c r="CK258" s="11">
        <f t="shared" si="280"/>
        <v>423</v>
      </c>
      <c r="CL258" s="11">
        <f t="shared" si="280"/>
        <v>379</v>
      </c>
      <c r="CM258" s="11">
        <f t="shared" si="280"/>
        <v>454</v>
      </c>
      <c r="CN258" s="11">
        <f t="shared" si="280"/>
        <v>438</v>
      </c>
      <c r="CO258" s="11">
        <f t="shared" si="280"/>
        <v>310</v>
      </c>
      <c r="CP258" s="11">
        <f t="shared" si="280"/>
        <v>237</v>
      </c>
      <c r="CQ258" s="11">
        <f t="shared" si="280"/>
        <v>296</v>
      </c>
      <c r="CR258" s="11">
        <f t="shared" si="280"/>
        <v>294</v>
      </c>
      <c r="CS258" s="11">
        <f t="shared" si="280"/>
        <v>242</v>
      </c>
      <c r="CT258" s="11">
        <f t="shared" si="280"/>
        <v>252</v>
      </c>
      <c r="CU258" s="11">
        <f t="shared" si="280"/>
        <v>224</v>
      </c>
      <c r="CV258" s="11">
        <f t="shared" si="280"/>
        <v>278</v>
      </c>
      <c r="CW258" s="11">
        <f t="shared" si="280"/>
        <v>336</v>
      </c>
      <c r="CX258" s="11">
        <f t="shared" si="280"/>
        <v>416</v>
      </c>
      <c r="CY258" s="11">
        <f t="shared" si="280"/>
        <v>334</v>
      </c>
      <c r="CZ258" s="11">
        <f t="shared" si="280"/>
        <v>360</v>
      </c>
      <c r="DA258" s="11">
        <f t="shared" si="280"/>
        <v>276</v>
      </c>
      <c r="DB258" s="11">
        <f t="shared" si="280"/>
        <v>313</v>
      </c>
      <c r="DC258" s="11">
        <f t="shared" si="280"/>
        <v>0</v>
      </c>
      <c r="DD258" s="11">
        <f t="shared" si="280"/>
        <v>0</v>
      </c>
      <c r="DE258" s="11">
        <f t="shared" si="280"/>
        <v>0</v>
      </c>
      <c r="DF258" s="11">
        <f t="shared" si="280"/>
        <v>0</v>
      </c>
      <c r="DG258" s="11">
        <f t="shared" si="280"/>
        <v>0</v>
      </c>
      <c r="DH258" s="11">
        <f t="shared" ref="DH258:FS258" si="281">DH214</f>
        <v>0</v>
      </c>
      <c r="DI258" s="11">
        <f t="shared" si="281"/>
        <v>0</v>
      </c>
      <c r="DJ258" s="11">
        <f t="shared" si="281"/>
        <v>0</v>
      </c>
      <c r="DK258" s="11">
        <f t="shared" si="281"/>
        <v>0</v>
      </c>
      <c r="DL258" s="11">
        <f t="shared" si="281"/>
        <v>0</v>
      </c>
      <c r="DM258" s="11">
        <f t="shared" si="281"/>
        <v>0</v>
      </c>
      <c r="DN258" s="11">
        <f t="shared" si="281"/>
        <v>0</v>
      </c>
      <c r="DO258" s="11">
        <f t="shared" si="281"/>
        <v>0</v>
      </c>
      <c r="DP258" s="11">
        <f t="shared" si="281"/>
        <v>0</v>
      </c>
      <c r="DQ258" s="11">
        <f t="shared" si="281"/>
        <v>0</v>
      </c>
      <c r="DR258" s="11">
        <f t="shared" si="281"/>
        <v>0</v>
      </c>
      <c r="DS258" s="11">
        <f t="shared" si="281"/>
        <v>0</v>
      </c>
      <c r="DT258" s="11">
        <f t="shared" si="281"/>
        <v>0</v>
      </c>
      <c r="DU258" s="11">
        <f t="shared" si="281"/>
        <v>0</v>
      </c>
      <c r="DV258" s="11">
        <f t="shared" si="281"/>
        <v>0</v>
      </c>
      <c r="DW258" s="11">
        <f t="shared" si="281"/>
        <v>0</v>
      </c>
      <c r="DX258" s="11">
        <f t="shared" si="281"/>
        <v>0</v>
      </c>
      <c r="DY258" s="11">
        <f t="shared" si="281"/>
        <v>0</v>
      </c>
      <c r="DZ258" s="11">
        <f t="shared" si="281"/>
        <v>0</v>
      </c>
      <c r="EA258" s="11">
        <f t="shared" si="281"/>
        <v>0</v>
      </c>
      <c r="EB258" s="11">
        <f t="shared" si="281"/>
        <v>0</v>
      </c>
      <c r="EC258" s="11">
        <f t="shared" si="281"/>
        <v>0</v>
      </c>
      <c r="ED258" s="11">
        <f t="shared" si="281"/>
        <v>0</v>
      </c>
      <c r="EE258" s="11">
        <f t="shared" si="281"/>
        <v>0</v>
      </c>
      <c r="EF258" s="11">
        <f t="shared" si="281"/>
        <v>0</v>
      </c>
      <c r="EG258" s="11">
        <f t="shared" si="281"/>
        <v>0</v>
      </c>
      <c r="EH258" s="11">
        <f t="shared" si="281"/>
        <v>0</v>
      </c>
      <c r="EI258" s="11">
        <f t="shared" si="281"/>
        <v>0</v>
      </c>
      <c r="EJ258" s="11">
        <f t="shared" si="281"/>
        <v>0</v>
      </c>
      <c r="EK258" s="11">
        <f t="shared" si="281"/>
        <v>0</v>
      </c>
      <c r="EL258" s="11">
        <f t="shared" si="281"/>
        <v>0</v>
      </c>
      <c r="EM258" s="11">
        <f t="shared" si="281"/>
        <v>0</v>
      </c>
      <c r="EN258" s="11">
        <f t="shared" si="281"/>
        <v>0</v>
      </c>
      <c r="EO258" s="11">
        <f t="shared" si="281"/>
        <v>0</v>
      </c>
      <c r="EP258" s="11">
        <f t="shared" si="281"/>
        <v>0</v>
      </c>
      <c r="EQ258" s="11">
        <f t="shared" si="281"/>
        <v>0</v>
      </c>
      <c r="ER258" s="11">
        <f t="shared" si="281"/>
        <v>0</v>
      </c>
      <c r="ES258" s="11">
        <f t="shared" si="281"/>
        <v>0</v>
      </c>
      <c r="ET258" s="11">
        <f t="shared" si="281"/>
        <v>0</v>
      </c>
      <c r="EU258" s="11">
        <f t="shared" si="281"/>
        <v>0</v>
      </c>
      <c r="EV258" s="11">
        <f t="shared" si="281"/>
        <v>0</v>
      </c>
      <c r="EW258" s="11">
        <f t="shared" si="281"/>
        <v>0</v>
      </c>
      <c r="EX258" s="11">
        <f t="shared" si="281"/>
        <v>0</v>
      </c>
      <c r="EY258" s="11">
        <f t="shared" si="281"/>
        <v>0</v>
      </c>
      <c r="EZ258" s="11">
        <f t="shared" si="281"/>
        <v>0</v>
      </c>
      <c r="FA258" s="11">
        <f t="shared" si="281"/>
        <v>0</v>
      </c>
      <c r="FB258" s="11">
        <f t="shared" si="281"/>
        <v>0</v>
      </c>
      <c r="FC258" s="11">
        <f t="shared" si="281"/>
        <v>0</v>
      </c>
      <c r="FD258" s="11">
        <f t="shared" si="281"/>
        <v>0</v>
      </c>
      <c r="FE258" s="11">
        <f t="shared" si="281"/>
        <v>0</v>
      </c>
      <c r="FF258" s="11">
        <f t="shared" si="281"/>
        <v>0</v>
      </c>
      <c r="FG258" s="11">
        <f t="shared" si="281"/>
        <v>0</v>
      </c>
      <c r="FH258" s="11">
        <f t="shared" si="281"/>
        <v>0</v>
      </c>
      <c r="FI258" s="11">
        <f t="shared" si="281"/>
        <v>0</v>
      </c>
      <c r="FJ258" s="11">
        <f t="shared" si="281"/>
        <v>0</v>
      </c>
      <c r="FK258" s="11">
        <f t="shared" si="281"/>
        <v>0</v>
      </c>
      <c r="FL258" s="11">
        <f t="shared" si="281"/>
        <v>0</v>
      </c>
      <c r="FM258" s="11">
        <f t="shared" si="281"/>
        <v>0</v>
      </c>
      <c r="FN258" s="11">
        <f t="shared" si="281"/>
        <v>0</v>
      </c>
      <c r="FO258" s="11">
        <f t="shared" si="281"/>
        <v>0</v>
      </c>
      <c r="FP258" s="11">
        <f t="shared" si="281"/>
        <v>0</v>
      </c>
      <c r="FQ258" s="11">
        <f t="shared" si="281"/>
        <v>0</v>
      </c>
      <c r="FR258" s="11">
        <f t="shared" si="281"/>
        <v>0</v>
      </c>
      <c r="FS258" s="11">
        <f t="shared" si="281"/>
        <v>0</v>
      </c>
      <c r="FT258" s="11">
        <f t="shared" ref="FT258:IA258" si="282">FT214</f>
        <v>0</v>
      </c>
      <c r="FU258" s="11">
        <f t="shared" si="282"/>
        <v>0</v>
      </c>
      <c r="FV258" s="11">
        <f t="shared" si="282"/>
        <v>0</v>
      </c>
      <c r="FW258" s="11">
        <f t="shared" si="282"/>
        <v>0</v>
      </c>
      <c r="FX258" s="11">
        <f t="shared" si="282"/>
        <v>0</v>
      </c>
      <c r="FY258" s="11">
        <f t="shared" si="282"/>
        <v>0</v>
      </c>
      <c r="FZ258" s="11">
        <f t="shared" si="282"/>
        <v>0</v>
      </c>
      <c r="GA258" s="11">
        <f t="shared" si="282"/>
        <v>0</v>
      </c>
      <c r="GB258" s="11">
        <f t="shared" si="282"/>
        <v>0</v>
      </c>
      <c r="GC258" s="11">
        <f t="shared" si="282"/>
        <v>0</v>
      </c>
      <c r="GD258" s="11">
        <f t="shared" si="282"/>
        <v>0</v>
      </c>
      <c r="GE258" s="11">
        <f t="shared" si="282"/>
        <v>0</v>
      </c>
      <c r="GF258" s="11">
        <f t="shared" si="282"/>
        <v>0</v>
      </c>
      <c r="GG258" s="11">
        <f t="shared" si="282"/>
        <v>0</v>
      </c>
      <c r="GH258" s="11">
        <f t="shared" si="282"/>
        <v>0</v>
      </c>
      <c r="GI258" s="11">
        <f t="shared" si="282"/>
        <v>0</v>
      </c>
      <c r="GJ258" s="11">
        <f t="shared" si="282"/>
        <v>0</v>
      </c>
      <c r="GK258" s="11">
        <f t="shared" si="282"/>
        <v>0</v>
      </c>
      <c r="GL258" s="11">
        <f t="shared" si="282"/>
        <v>0</v>
      </c>
      <c r="GM258" s="11">
        <f t="shared" si="282"/>
        <v>0</v>
      </c>
      <c r="GN258" s="11">
        <f t="shared" si="282"/>
        <v>0</v>
      </c>
      <c r="GO258" s="11">
        <f t="shared" si="282"/>
        <v>0</v>
      </c>
      <c r="GP258" s="11">
        <f t="shared" si="282"/>
        <v>0</v>
      </c>
      <c r="GQ258" s="11">
        <f t="shared" si="282"/>
        <v>0</v>
      </c>
      <c r="GR258" s="11">
        <f t="shared" si="282"/>
        <v>0</v>
      </c>
      <c r="GS258" s="11">
        <f t="shared" si="282"/>
        <v>0</v>
      </c>
      <c r="GT258" s="11">
        <f t="shared" si="282"/>
        <v>0</v>
      </c>
      <c r="GU258" s="11">
        <f t="shared" si="282"/>
        <v>0</v>
      </c>
      <c r="GV258" s="11">
        <f t="shared" si="282"/>
        <v>0</v>
      </c>
      <c r="GW258" s="11">
        <f t="shared" si="282"/>
        <v>0</v>
      </c>
      <c r="GX258" s="11">
        <f t="shared" si="282"/>
        <v>0</v>
      </c>
      <c r="GY258" s="11">
        <f t="shared" si="282"/>
        <v>0</v>
      </c>
      <c r="GZ258" s="11">
        <f t="shared" si="282"/>
        <v>0</v>
      </c>
      <c r="HA258" s="11">
        <f t="shared" si="282"/>
        <v>0</v>
      </c>
      <c r="HB258" s="11">
        <f t="shared" si="282"/>
        <v>0</v>
      </c>
      <c r="HC258" s="11">
        <f t="shared" si="282"/>
        <v>0</v>
      </c>
      <c r="HD258" s="11">
        <f t="shared" si="282"/>
        <v>0</v>
      </c>
      <c r="HE258" s="11">
        <f t="shared" si="282"/>
        <v>0</v>
      </c>
      <c r="HF258" s="11">
        <f t="shared" si="282"/>
        <v>0</v>
      </c>
      <c r="HG258" s="11">
        <f t="shared" si="282"/>
        <v>0</v>
      </c>
      <c r="HH258" s="11">
        <f t="shared" si="282"/>
        <v>0</v>
      </c>
      <c r="HI258" s="11">
        <f t="shared" si="282"/>
        <v>0</v>
      </c>
      <c r="HJ258" s="11">
        <f t="shared" si="282"/>
        <v>0</v>
      </c>
      <c r="HK258" s="11">
        <f t="shared" si="282"/>
        <v>0</v>
      </c>
      <c r="HL258" s="11">
        <f t="shared" si="282"/>
        <v>0</v>
      </c>
      <c r="HM258" s="11">
        <f t="shared" si="282"/>
        <v>0</v>
      </c>
      <c r="HN258" s="11">
        <f t="shared" si="282"/>
        <v>0</v>
      </c>
      <c r="HO258" s="11">
        <f t="shared" si="282"/>
        <v>0</v>
      </c>
      <c r="HP258" s="11">
        <f t="shared" si="282"/>
        <v>0</v>
      </c>
      <c r="HQ258" s="11">
        <f t="shared" si="282"/>
        <v>0</v>
      </c>
      <c r="HR258" s="11">
        <f t="shared" si="282"/>
        <v>0</v>
      </c>
      <c r="HS258" s="11">
        <f t="shared" si="282"/>
        <v>0</v>
      </c>
      <c r="HT258" s="11">
        <f t="shared" si="282"/>
        <v>0</v>
      </c>
      <c r="HU258" s="11">
        <f t="shared" si="282"/>
        <v>0</v>
      </c>
      <c r="HV258" s="11">
        <f t="shared" si="282"/>
        <v>0</v>
      </c>
      <c r="HW258" s="11">
        <f t="shared" si="282"/>
        <v>0</v>
      </c>
      <c r="HX258" s="11">
        <f t="shared" si="282"/>
        <v>0</v>
      </c>
      <c r="HY258" s="11">
        <f t="shared" si="282"/>
        <v>0</v>
      </c>
      <c r="HZ258" s="11">
        <f t="shared" si="282"/>
        <v>0</v>
      </c>
      <c r="IA258" s="11">
        <f t="shared" si="282"/>
        <v>0</v>
      </c>
    </row>
    <row r="259" spans="1:235" x14ac:dyDescent="0.2">
      <c r="D259" t="s">
        <v>119</v>
      </c>
      <c r="E259" s="11">
        <f t="shared" ref="E259:AJ259" si="283">E215</f>
        <v>2</v>
      </c>
      <c r="F259" s="11">
        <f t="shared" si="283"/>
        <v>1</v>
      </c>
      <c r="G259" s="11">
        <f t="shared" si="283"/>
        <v>3</v>
      </c>
      <c r="H259" s="11">
        <f t="shared" si="283"/>
        <v>8</v>
      </c>
      <c r="I259" s="11">
        <f t="shared" si="283"/>
        <v>5</v>
      </c>
      <c r="J259" s="11">
        <f t="shared" si="283"/>
        <v>16</v>
      </c>
      <c r="K259" s="11">
        <f t="shared" si="283"/>
        <v>11</v>
      </c>
      <c r="L259" s="11">
        <f t="shared" si="283"/>
        <v>24</v>
      </c>
      <c r="M259" s="11">
        <f t="shared" si="283"/>
        <v>53</v>
      </c>
      <c r="N259" s="11">
        <f t="shared" si="283"/>
        <v>100</v>
      </c>
      <c r="O259" s="11">
        <f t="shared" si="283"/>
        <v>75</v>
      </c>
      <c r="P259" s="11">
        <f t="shared" si="283"/>
        <v>72</v>
      </c>
      <c r="Q259" s="11">
        <f t="shared" si="283"/>
        <v>84</v>
      </c>
      <c r="R259" s="11">
        <f t="shared" si="283"/>
        <v>103</v>
      </c>
      <c r="S259" s="11">
        <f t="shared" si="283"/>
        <v>172</v>
      </c>
      <c r="T259" s="11">
        <f t="shared" si="283"/>
        <v>109</v>
      </c>
      <c r="U259" s="11">
        <f t="shared" si="283"/>
        <v>116</v>
      </c>
      <c r="V259" s="11">
        <f t="shared" si="283"/>
        <v>130</v>
      </c>
      <c r="W259" s="11">
        <f t="shared" si="283"/>
        <v>112</v>
      </c>
      <c r="X259" s="11">
        <f t="shared" si="283"/>
        <v>171</v>
      </c>
      <c r="Y259" s="11">
        <f t="shared" si="283"/>
        <v>178</v>
      </c>
      <c r="Z259" s="11">
        <f t="shared" si="283"/>
        <v>192</v>
      </c>
      <c r="AA259" s="11">
        <f t="shared" si="283"/>
        <v>225</v>
      </c>
      <c r="AB259" s="11">
        <f t="shared" si="283"/>
        <v>221</v>
      </c>
      <c r="AC259" s="11">
        <f t="shared" si="283"/>
        <v>178</v>
      </c>
      <c r="AD259" s="11">
        <f t="shared" si="283"/>
        <v>175</v>
      </c>
      <c r="AE259" s="11">
        <f t="shared" si="283"/>
        <v>282</v>
      </c>
      <c r="AF259" s="11">
        <f t="shared" si="283"/>
        <v>263</v>
      </c>
      <c r="AG259" s="11">
        <f t="shared" si="283"/>
        <v>250</v>
      </c>
      <c r="AH259" s="11">
        <f t="shared" si="283"/>
        <v>233</v>
      </c>
      <c r="AI259" s="11">
        <f t="shared" si="283"/>
        <v>268</v>
      </c>
      <c r="AJ259" s="11">
        <f t="shared" si="283"/>
        <v>215</v>
      </c>
      <c r="AK259" s="11">
        <f t="shared" ref="AK259:BO259" si="284">AK215</f>
        <v>138</v>
      </c>
      <c r="AL259" s="11">
        <f t="shared" si="284"/>
        <v>177</v>
      </c>
      <c r="AM259" s="11">
        <f t="shared" si="284"/>
        <v>254</v>
      </c>
      <c r="AN259" s="11">
        <f t="shared" si="284"/>
        <v>277</v>
      </c>
      <c r="AO259" s="11">
        <f t="shared" si="284"/>
        <v>214</v>
      </c>
      <c r="AP259" s="11">
        <f t="shared" si="284"/>
        <v>228</v>
      </c>
      <c r="AQ259" s="11">
        <f t="shared" si="284"/>
        <v>333</v>
      </c>
      <c r="AR259" s="11">
        <f t="shared" si="284"/>
        <v>213</v>
      </c>
      <c r="AS259" s="11">
        <f t="shared" si="284"/>
        <v>221</v>
      </c>
      <c r="AT259" s="11">
        <f t="shared" si="284"/>
        <v>170</v>
      </c>
      <c r="AU259" s="11">
        <f t="shared" si="284"/>
        <v>167</v>
      </c>
      <c r="AV259" s="11">
        <f t="shared" si="284"/>
        <v>216</v>
      </c>
      <c r="AW259" s="11">
        <f t="shared" si="284"/>
        <v>264</v>
      </c>
      <c r="AX259" s="11">
        <f t="shared" si="284"/>
        <v>291</v>
      </c>
      <c r="AY259" s="11">
        <f t="shared" si="284"/>
        <v>286</v>
      </c>
      <c r="AZ259" s="11">
        <f t="shared" si="284"/>
        <v>290</v>
      </c>
      <c r="BA259" s="11">
        <f t="shared" si="284"/>
        <v>295</v>
      </c>
      <c r="BB259" s="11">
        <f t="shared" si="284"/>
        <v>293</v>
      </c>
      <c r="BC259" s="11">
        <f t="shared" si="284"/>
        <v>439</v>
      </c>
      <c r="BD259" s="11">
        <f t="shared" si="284"/>
        <v>340</v>
      </c>
      <c r="BE259" s="11">
        <f t="shared" si="284"/>
        <v>307</v>
      </c>
      <c r="BF259" s="11">
        <f t="shared" si="284"/>
        <v>310</v>
      </c>
      <c r="BG259" s="11">
        <f t="shared" si="284"/>
        <v>156</v>
      </c>
      <c r="BH259" s="11">
        <f t="shared" si="284"/>
        <v>284</v>
      </c>
      <c r="BI259" s="11">
        <f t="shared" si="284"/>
        <v>208</v>
      </c>
      <c r="BJ259" s="11">
        <f t="shared" si="284"/>
        <v>234</v>
      </c>
      <c r="BK259" s="11">
        <f t="shared" si="284"/>
        <v>183</v>
      </c>
      <c r="BL259" s="11">
        <f t="shared" si="284"/>
        <v>247</v>
      </c>
      <c r="BM259" s="11">
        <f t="shared" si="284"/>
        <v>202</v>
      </c>
      <c r="BN259" s="11">
        <f t="shared" si="284"/>
        <v>421</v>
      </c>
      <c r="BO259" s="11">
        <f t="shared" si="284"/>
        <v>318</v>
      </c>
      <c r="BP259" s="11">
        <f t="shared" ref="BP259:BU259" si="285">BP215</f>
        <v>333</v>
      </c>
      <c r="BQ259" s="11">
        <f t="shared" si="285"/>
        <v>298</v>
      </c>
      <c r="BR259" s="11">
        <f t="shared" si="285"/>
        <v>329</v>
      </c>
      <c r="BS259" s="11">
        <f t="shared" si="285"/>
        <v>216</v>
      </c>
      <c r="BT259" s="11">
        <f t="shared" si="285"/>
        <v>188</v>
      </c>
      <c r="BU259" s="11">
        <f t="shared" si="285"/>
        <v>203</v>
      </c>
      <c r="BV259" s="11">
        <f t="shared" ref="BV259:CD259" si="286">BV215</f>
        <v>191</v>
      </c>
      <c r="BW259" s="11">
        <f t="shared" si="286"/>
        <v>199</v>
      </c>
      <c r="BX259" s="11">
        <f t="shared" si="286"/>
        <v>210</v>
      </c>
      <c r="BY259" s="11">
        <f t="shared" si="286"/>
        <v>198</v>
      </c>
      <c r="BZ259" s="11">
        <f t="shared" si="286"/>
        <v>349</v>
      </c>
      <c r="CA259" s="11">
        <f t="shared" si="286"/>
        <v>331</v>
      </c>
      <c r="CB259" s="11">
        <f t="shared" si="286"/>
        <v>251</v>
      </c>
      <c r="CC259" s="11">
        <f t="shared" si="286"/>
        <v>244</v>
      </c>
      <c r="CD259" s="11">
        <f t="shared" si="286"/>
        <v>308</v>
      </c>
      <c r="CE259" s="11">
        <f t="shared" si="258"/>
        <v>262</v>
      </c>
      <c r="CF259" s="11">
        <f t="shared" ref="CF259:DG259" si="287">CF215</f>
        <v>291</v>
      </c>
      <c r="CG259" s="11">
        <f t="shared" si="287"/>
        <v>185</v>
      </c>
      <c r="CH259" s="11">
        <f t="shared" si="287"/>
        <v>219</v>
      </c>
      <c r="CI259" s="11">
        <f t="shared" si="287"/>
        <v>226</v>
      </c>
      <c r="CJ259" s="11">
        <f t="shared" si="287"/>
        <v>297</v>
      </c>
      <c r="CK259" s="11">
        <f t="shared" si="287"/>
        <v>316</v>
      </c>
      <c r="CL259" s="11">
        <f t="shared" si="287"/>
        <v>317</v>
      </c>
      <c r="CM259" s="11">
        <f t="shared" si="287"/>
        <v>347</v>
      </c>
      <c r="CN259" s="11">
        <f t="shared" si="287"/>
        <v>377</v>
      </c>
      <c r="CO259" s="11">
        <f t="shared" si="287"/>
        <v>304</v>
      </c>
      <c r="CP259" s="11">
        <f t="shared" si="287"/>
        <v>258</v>
      </c>
      <c r="CQ259" s="11">
        <f t="shared" si="287"/>
        <v>243</v>
      </c>
      <c r="CR259" s="11">
        <f t="shared" si="287"/>
        <v>273</v>
      </c>
      <c r="CS259" s="11">
        <f t="shared" si="287"/>
        <v>205</v>
      </c>
      <c r="CT259" s="11">
        <f t="shared" si="287"/>
        <v>229</v>
      </c>
      <c r="CU259" s="11">
        <f t="shared" si="287"/>
        <v>211</v>
      </c>
      <c r="CV259" s="11">
        <f t="shared" si="287"/>
        <v>288</v>
      </c>
      <c r="CW259" s="11">
        <f t="shared" si="287"/>
        <v>356</v>
      </c>
      <c r="CX259" s="11">
        <f t="shared" si="287"/>
        <v>296</v>
      </c>
      <c r="CY259" s="11">
        <f t="shared" si="287"/>
        <v>392</v>
      </c>
      <c r="CZ259" s="11">
        <f t="shared" si="287"/>
        <v>345</v>
      </c>
      <c r="DA259" s="11">
        <f t="shared" si="287"/>
        <v>179</v>
      </c>
      <c r="DB259" s="11">
        <f t="shared" si="287"/>
        <v>249</v>
      </c>
      <c r="DC259" s="11">
        <f t="shared" si="287"/>
        <v>0</v>
      </c>
      <c r="DD259" s="11">
        <f t="shared" si="287"/>
        <v>0</v>
      </c>
      <c r="DE259" s="11">
        <f t="shared" si="287"/>
        <v>0</v>
      </c>
      <c r="DF259" s="11">
        <f t="shared" si="287"/>
        <v>0</v>
      </c>
      <c r="DG259" s="11">
        <f t="shared" si="287"/>
        <v>0</v>
      </c>
      <c r="DH259" s="11">
        <f t="shared" ref="DH259:FS259" si="288">DH215</f>
        <v>0</v>
      </c>
      <c r="DI259" s="11">
        <f t="shared" si="288"/>
        <v>0</v>
      </c>
      <c r="DJ259" s="11">
        <f t="shared" si="288"/>
        <v>0</v>
      </c>
      <c r="DK259" s="11">
        <f t="shared" si="288"/>
        <v>0</v>
      </c>
      <c r="DL259" s="11">
        <f t="shared" si="288"/>
        <v>0</v>
      </c>
      <c r="DM259" s="11">
        <f t="shared" si="288"/>
        <v>0</v>
      </c>
      <c r="DN259" s="11">
        <f t="shared" si="288"/>
        <v>0</v>
      </c>
      <c r="DO259" s="11">
        <f t="shared" si="288"/>
        <v>0</v>
      </c>
      <c r="DP259" s="11">
        <f t="shared" si="288"/>
        <v>0</v>
      </c>
      <c r="DQ259" s="11">
        <f t="shared" si="288"/>
        <v>0</v>
      </c>
      <c r="DR259" s="11">
        <f t="shared" si="288"/>
        <v>0</v>
      </c>
      <c r="DS259" s="11">
        <f t="shared" si="288"/>
        <v>0</v>
      </c>
      <c r="DT259" s="11">
        <f t="shared" si="288"/>
        <v>0</v>
      </c>
      <c r="DU259" s="11">
        <f t="shared" si="288"/>
        <v>0</v>
      </c>
      <c r="DV259" s="11">
        <f t="shared" si="288"/>
        <v>0</v>
      </c>
      <c r="DW259" s="11">
        <f t="shared" si="288"/>
        <v>0</v>
      </c>
      <c r="DX259" s="11">
        <f t="shared" si="288"/>
        <v>0</v>
      </c>
      <c r="DY259" s="11">
        <f t="shared" si="288"/>
        <v>0</v>
      </c>
      <c r="DZ259" s="11">
        <f t="shared" si="288"/>
        <v>0</v>
      </c>
      <c r="EA259" s="11">
        <f t="shared" si="288"/>
        <v>0</v>
      </c>
      <c r="EB259" s="11">
        <f t="shared" si="288"/>
        <v>0</v>
      </c>
      <c r="EC259" s="11">
        <f t="shared" si="288"/>
        <v>0</v>
      </c>
      <c r="ED259" s="11">
        <f t="shared" si="288"/>
        <v>0</v>
      </c>
      <c r="EE259" s="11">
        <f t="shared" si="288"/>
        <v>0</v>
      </c>
      <c r="EF259" s="11">
        <f t="shared" si="288"/>
        <v>0</v>
      </c>
      <c r="EG259" s="11">
        <f t="shared" si="288"/>
        <v>0</v>
      </c>
      <c r="EH259" s="11">
        <f t="shared" si="288"/>
        <v>0</v>
      </c>
      <c r="EI259" s="11">
        <f t="shared" si="288"/>
        <v>0</v>
      </c>
      <c r="EJ259" s="11">
        <f t="shared" si="288"/>
        <v>0</v>
      </c>
      <c r="EK259" s="11">
        <f t="shared" si="288"/>
        <v>0</v>
      </c>
      <c r="EL259" s="11">
        <f t="shared" si="288"/>
        <v>0</v>
      </c>
      <c r="EM259" s="11">
        <f t="shared" si="288"/>
        <v>0</v>
      </c>
      <c r="EN259" s="11">
        <f t="shared" si="288"/>
        <v>0</v>
      </c>
      <c r="EO259" s="11">
        <f t="shared" si="288"/>
        <v>0</v>
      </c>
      <c r="EP259" s="11">
        <f t="shared" si="288"/>
        <v>0</v>
      </c>
      <c r="EQ259" s="11">
        <f t="shared" si="288"/>
        <v>0</v>
      </c>
      <c r="ER259" s="11">
        <f t="shared" si="288"/>
        <v>0</v>
      </c>
      <c r="ES259" s="11">
        <f t="shared" si="288"/>
        <v>0</v>
      </c>
      <c r="ET259" s="11">
        <f t="shared" si="288"/>
        <v>0</v>
      </c>
      <c r="EU259" s="11">
        <f t="shared" si="288"/>
        <v>0</v>
      </c>
      <c r="EV259" s="11">
        <f t="shared" si="288"/>
        <v>0</v>
      </c>
      <c r="EW259" s="11">
        <f t="shared" si="288"/>
        <v>0</v>
      </c>
      <c r="EX259" s="11">
        <f t="shared" si="288"/>
        <v>0</v>
      </c>
      <c r="EY259" s="11">
        <f t="shared" si="288"/>
        <v>0</v>
      </c>
      <c r="EZ259" s="11">
        <f t="shared" si="288"/>
        <v>0</v>
      </c>
      <c r="FA259" s="11">
        <f t="shared" si="288"/>
        <v>0</v>
      </c>
      <c r="FB259" s="11">
        <f t="shared" si="288"/>
        <v>0</v>
      </c>
      <c r="FC259" s="11">
        <f t="shared" si="288"/>
        <v>0</v>
      </c>
      <c r="FD259" s="11">
        <f t="shared" si="288"/>
        <v>0</v>
      </c>
      <c r="FE259" s="11">
        <f t="shared" si="288"/>
        <v>0</v>
      </c>
      <c r="FF259" s="11">
        <f t="shared" si="288"/>
        <v>0</v>
      </c>
      <c r="FG259" s="11">
        <f t="shared" si="288"/>
        <v>0</v>
      </c>
      <c r="FH259" s="11">
        <f t="shared" si="288"/>
        <v>0</v>
      </c>
      <c r="FI259" s="11">
        <f t="shared" si="288"/>
        <v>0</v>
      </c>
      <c r="FJ259" s="11">
        <f t="shared" si="288"/>
        <v>0</v>
      </c>
      <c r="FK259" s="11">
        <f t="shared" si="288"/>
        <v>0</v>
      </c>
      <c r="FL259" s="11">
        <f t="shared" si="288"/>
        <v>0</v>
      </c>
      <c r="FM259" s="11">
        <f t="shared" si="288"/>
        <v>0</v>
      </c>
      <c r="FN259" s="11">
        <f t="shared" si="288"/>
        <v>0</v>
      </c>
      <c r="FO259" s="11">
        <f t="shared" si="288"/>
        <v>0</v>
      </c>
      <c r="FP259" s="11">
        <f t="shared" si="288"/>
        <v>0</v>
      </c>
      <c r="FQ259" s="11">
        <f t="shared" si="288"/>
        <v>0</v>
      </c>
      <c r="FR259" s="11">
        <f t="shared" si="288"/>
        <v>0</v>
      </c>
      <c r="FS259" s="11">
        <f t="shared" si="288"/>
        <v>0</v>
      </c>
      <c r="FT259" s="11">
        <f t="shared" ref="FT259:IA259" si="289">FT215</f>
        <v>0</v>
      </c>
      <c r="FU259" s="11">
        <f t="shared" si="289"/>
        <v>0</v>
      </c>
      <c r="FV259" s="11">
        <f t="shared" si="289"/>
        <v>0</v>
      </c>
      <c r="FW259" s="11">
        <f t="shared" si="289"/>
        <v>0</v>
      </c>
      <c r="FX259" s="11">
        <f t="shared" si="289"/>
        <v>0</v>
      </c>
      <c r="FY259" s="11">
        <f t="shared" si="289"/>
        <v>0</v>
      </c>
      <c r="FZ259" s="11">
        <f t="shared" si="289"/>
        <v>0</v>
      </c>
      <c r="GA259" s="11">
        <f t="shared" si="289"/>
        <v>0</v>
      </c>
      <c r="GB259" s="11">
        <f t="shared" si="289"/>
        <v>0</v>
      </c>
      <c r="GC259" s="11">
        <f t="shared" si="289"/>
        <v>0</v>
      </c>
      <c r="GD259" s="11">
        <f t="shared" si="289"/>
        <v>0</v>
      </c>
      <c r="GE259" s="11">
        <f t="shared" si="289"/>
        <v>0</v>
      </c>
      <c r="GF259" s="11">
        <f t="shared" si="289"/>
        <v>0</v>
      </c>
      <c r="GG259" s="11">
        <f t="shared" si="289"/>
        <v>0</v>
      </c>
      <c r="GH259" s="11">
        <f t="shared" si="289"/>
        <v>0</v>
      </c>
      <c r="GI259" s="11">
        <f t="shared" si="289"/>
        <v>0</v>
      </c>
      <c r="GJ259" s="11">
        <f t="shared" si="289"/>
        <v>0</v>
      </c>
      <c r="GK259" s="11">
        <f t="shared" si="289"/>
        <v>0</v>
      </c>
      <c r="GL259" s="11">
        <f t="shared" si="289"/>
        <v>0</v>
      </c>
      <c r="GM259" s="11">
        <f t="shared" si="289"/>
        <v>0</v>
      </c>
      <c r="GN259" s="11">
        <f t="shared" si="289"/>
        <v>0</v>
      </c>
      <c r="GO259" s="11">
        <f t="shared" si="289"/>
        <v>0</v>
      </c>
      <c r="GP259" s="11">
        <f t="shared" si="289"/>
        <v>0</v>
      </c>
      <c r="GQ259" s="11">
        <f t="shared" si="289"/>
        <v>0</v>
      </c>
      <c r="GR259" s="11">
        <f t="shared" si="289"/>
        <v>0</v>
      </c>
      <c r="GS259" s="11">
        <f t="shared" si="289"/>
        <v>0</v>
      </c>
      <c r="GT259" s="11">
        <f t="shared" si="289"/>
        <v>0</v>
      </c>
      <c r="GU259" s="11">
        <f t="shared" si="289"/>
        <v>0</v>
      </c>
      <c r="GV259" s="11">
        <f t="shared" si="289"/>
        <v>0</v>
      </c>
      <c r="GW259" s="11">
        <f t="shared" si="289"/>
        <v>0</v>
      </c>
      <c r="GX259" s="11">
        <f t="shared" si="289"/>
        <v>0</v>
      </c>
      <c r="GY259" s="11">
        <f t="shared" si="289"/>
        <v>0</v>
      </c>
      <c r="GZ259" s="11">
        <f t="shared" si="289"/>
        <v>0</v>
      </c>
      <c r="HA259" s="11">
        <f t="shared" si="289"/>
        <v>0</v>
      </c>
      <c r="HB259" s="11">
        <f t="shared" si="289"/>
        <v>0</v>
      </c>
      <c r="HC259" s="11">
        <f t="shared" si="289"/>
        <v>0</v>
      </c>
      <c r="HD259" s="11">
        <f t="shared" si="289"/>
        <v>0</v>
      </c>
      <c r="HE259" s="11">
        <f t="shared" si="289"/>
        <v>0</v>
      </c>
      <c r="HF259" s="11">
        <f t="shared" si="289"/>
        <v>0</v>
      </c>
      <c r="HG259" s="11">
        <f t="shared" si="289"/>
        <v>0</v>
      </c>
      <c r="HH259" s="11">
        <f t="shared" si="289"/>
        <v>0</v>
      </c>
      <c r="HI259" s="11">
        <f t="shared" si="289"/>
        <v>0</v>
      </c>
      <c r="HJ259" s="11">
        <f t="shared" si="289"/>
        <v>0</v>
      </c>
      <c r="HK259" s="11">
        <f t="shared" si="289"/>
        <v>0</v>
      </c>
      <c r="HL259" s="11">
        <f t="shared" si="289"/>
        <v>0</v>
      </c>
      <c r="HM259" s="11">
        <f t="shared" si="289"/>
        <v>0</v>
      </c>
      <c r="HN259" s="11">
        <f t="shared" si="289"/>
        <v>0</v>
      </c>
      <c r="HO259" s="11">
        <f t="shared" si="289"/>
        <v>0</v>
      </c>
      <c r="HP259" s="11">
        <f t="shared" si="289"/>
        <v>0</v>
      </c>
      <c r="HQ259" s="11">
        <f t="shared" si="289"/>
        <v>0</v>
      </c>
      <c r="HR259" s="11">
        <f t="shared" si="289"/>
        <v>0</v>
      </c>
      <c r="HS259" s="11">
        <f t="shared" si="289"/>
        <v>0</v>
      </c>
      <c r="HT259" s="11">
        <f t="shared" si="289"/>
        <v>0</v>
      </c>
      <c r="HU259" s="11">
        <f t="shared" si="289"/>
        <v>0</v>
      </c>
      <c r="HV259" s="11">
        <f t="shared" si="289"/>
        <v>0</v>
      </c>
      <c r="HW259" s="11">
        <f t="shared" si="289"/>
        <v>0</v>
      </c>
      <c r="HX259" s="11">
        <f t="shared" si="289"/>
        <v>0</v>
      </c>
      <c r="HY259" s="11">
        <f t="shared" si="289"/>
        <v>0</v>
      </c>
      <c r="HZ259" s="11">
        <f t="shared" si="289"/>
        <v>0</v>
      </c>
      <c r="IA259" s="11">
        <f t="shared" si="289"/>
        <v>0</v>
      </c>
    </row>
    <row r="260" spans="1:235" x14ac:dyDescent="0.2">
      <c r="D260" t="s">
        <v>120</v>
      </c>
      <c r="E260" s="11">
        <f t="shared" ref="E260:AA260" si="290">E216</f>
        <v>0</v>
      </c>
      <c r="F260" s="11">
        <f t="shared" si="290"/>
        <v>1</v>
      </c>
      <c r="G260" s="11">
        <f t="shared" si="290"/>
        <v>17</v>
      </c>
      <c r="H260" s="11">
        <f t="shared" si="290"/>
        <v>15</v>
      </c>
      <c r="I260" s="11">
        <f t="shared" si="290"/>
        <v>28</v>
      </c>
      <c r="J260" s="11">
        <f t="shared" si="290"/>
        <v>118</v>
      </c>
      <c r="K260" s="11">
        <f t="shared" si="290"/>
        <v>52</v>
      </c>
      <c r="L260" s="11">
        <f t="shared" si="290"/>
        <v>60</v>
      </c>
      <c r="M260" s="11">
        <f t="shared" si="290"/>
        <v>45</v>
      </c>
      <c r="N260" s="11">
        <f t="shared" si="290"/>
        <v>45</v>
      </c>
      <c r="O260" s="11">
        <f t="shared" si="290"/>
        <v>67</v>
      </c>
      <c r="P260" s="11">
        <f t="shared" si="290"/>
        <v>49</v>
      </c>
      <c r="Q260" s="11">
        <f t="shared" si="290"/>
        <v>67</v>
      </c>
      <c r="R260" s="11">
        <f t="shared" si="290"/>
        <v>66</v>
      </c>
      <c r="S260" s="11">
        <f t="shared" si="290"/>
        <v>132</v>
      </c>
      <c r="T260" s="11">
        <f t="shared" si="290"/>
        <v>89</v>
      </c>
      <c r="U260" s="11">
        <f t="shared" si="290"/>
        <v>98</v>
      </c>
      <c r="V260" s="11">
        <f t="shared" si="290"/>
        <v>124</v>
      </c>
      <c r="W260" s="11">
        <f t="shared" si="290"/>
        <v>170</v>
      </c>
      <c r="X260" s="11">
        <f t="shared" si="290"/>
        <v>261</v>
      </c>
      <c r="Y260" s="11">
        <f t="shared" si="290"/>
        <v>225</v>
      </c>
      <c r="Z260" s="11">
        <f t="shared" si="290"/>
        <v>239</v>
      </c>
      <c r="AA260" s="11">
        <f t="shared" si="290"/>
        <v>168</v>
      </c>
      <c r="AB260" s="11">
        <f>AB216+100</f>
        <v>171</v>
      </c>
      <c r="AC260" s="11">
        <f>AC216-100</f>
        <v>188</v>
      </c>
      <c r="AD260" s="11">
        <f t="shared" ref="AD260:BO260" si="291">AD216</f>
        <v>188</v>
      </c>
      <c r="AE260" s="11">
        <f t="shared" si="291"/>
        <v>183</v>
      </c>
      <c r="AF260" s="11">
        <f t="shared" si="291"/>
        <v>242</v>
      </c>
      <c r="AG260" s="11">
        <f t="shared" si="291"/>
        <v>274</v>
      </c>
      <c r="AH260" s="11">
        <f t="shared" si="291"/>
        <v>271</v>
      </c>
      <c r="AI260" s="11">
        <f t="shared" si="291"/>
        <v>266</v>
      </c>
      <c r="AJ260" s="11">
        <f t="shared" si="291"/>
        <v>249</v>
      </c>
      <c r="AK260" s="11">
        <f t="shared" si="291"/>
        <v>243</v>
      </c>
      <c r="AL260" s="11">
        <f t="shared" si="291"/>
        <v>282</v>
      </c>
      <c r="AM260" s="11">
        <f t="shared" si="291"/>
        <v>301</v>
      </c>
      <c r="AN260" s="11">
        <f t="shared" si="291"/>
        <v>276</v>
      </c>
      <c r="AO260" s="11">
        <f t="shared" si="291"/>
        <v>293</v>
      </c>
      <c r="AP260" s="11">
        <f t="shared" si="291"/>
        <v>264</v>
      </c>
      <c r="AQ260" s="11">
        <f t="shared" si="291"/>
        <v>316</v>
      </c>
      <c r="AR260" s="11">
        <f t="shared" si="291"/>
        <v>181</v>
      </c>
      <c r="AS260" s="11">
        <f t="shared" si="291"/>
        <v>182</v>
      </c>
      <c r="AT260" s="11">
        <f t="shared" si="291"/>
        <v>265</v>
      </c>
      <c r="AU260" s="11">
        <f t="shared" si="291"/>
        <v>179</v>
      </c>
      <c r="AV260" s="11">
        <f t="shared" si="291"/>
        <v>223</v>
      </c>
      <c r="AW260" s="11">
        <f t="shared" si="291"/>
        <v>307</v>
      </c>
      <c r="AX260" s="11">
        <f t="shared" si="291"/>
        <v>251</v>
      </c>
      <c r="AY260" s="11">
        <f t="shared" si="291"/>
        <v>226</v>
      </c>
      <c r="AZ260" s="11">
        <f t="shared" si="291"/>
        <v>256</v>
      </c>
      <c r="BA260" s="11">
        <f t="shared" si="291"/>
        <v>266</v>
      </c>
      <c r="BB260" s="11">
        <f t="shared" si="291"/>
        <v>272</v>
      </c>
      <c r="BC260" s="11">
        <f t="shared" si="291"/>
        <v>554</v>
      </c>
      <c r="BD260" s="11">
        <f t="shared" si="291"/>
        <v>434</v>
      </c>
      <c r="BE260" s="11">
        <f t="shared" si="291"/>
        <v>407</v>
      </c>
      <c r="BF260" s="11">
        <f t="shared" si="291"/>
        <v>461</v>
      </c>
      <c r="BG260" s="11">
        <f t="shared" si="291"/>
        <v>239</v>
      </c>
      <c r="BH260" s="11">
        <f t="shared" si="291"/>
        <v>276</v>
      </c>
      <c r="BI260" s="11">
        <f t="shared" si="291"/>
        <v>206</v>
      </c>
      <c r="BJ260" s="11">
        <f t="shared" si="291"/>
        <v>195</v>
      </c>
      <c r="BK260" s="11">
        <f t="shared" si="291"/>
        <v>202</v>
      </c>
      <c r="BL260" s="11">
        <f t="shared" si="291"/>
        <v>309</v>
      </c>
      <c r="BM260" s="11">
        <f t="shared" si="291"/>
        <v>272</v>
      </c>
      <c r="BN260" s="11">
        <f t="shared" si="291"/>
        <v>423</v>
      </c>
      <c r="BO260" s="11">
        <f t="shared" si="291"/>
        <v>430</v>
      </c>
      <c r="BP260" s="11">
        <f t="shared" ref="BP260:BU260" si="292">BP216</f>
        <v>375</v>
      </c>
      <c r="BQ260" s="11">
        <f t="shared" si="292"/>
        <v>322</v>
      </c>
      <c r="BR260" s="11">
        <f t="shared" si="292"/>
        <v>429</v>
      </c>
      <c r="BS260" s="11">
        <f t="shared" si="292"/>
        <v>279</v>
      </c>
      <c r="BT260" s="11">
        <f t="shared" si="292"/>
        <v>305</v>
      </c>
      <c r="BU260" s="11">
        <f t="shared" si="292"/>
        <v>346</v>
      </c>
      <c r="BV260" s="11">
        <f t="shared" ref="BV260:CD260" si="293">BV216</f>
        <v>245</v>
      </c>
      <c r="BW260" s="11">
        <f t="shared" si="293"/>
        <v>290</v>
      </c>
      <c r="BX260" s="11">
        <f t="shared" si="293"/>
        <v>257</v>
      </c>
      <c r="BY260" s="11">
        <f t="shared" si="293"/>
        <v>286</v>
      </c>
      <c r="BZ260" s="11">
        <f t="shared" si="293"/>
        <v>341</v>
      </c>
      <c r="CA260" s="11">
        <f t="shared" si="293"/>
        <v>503</v>
      </c>
      <c r="CB260" s="11">
        <f t="shared" si="293"/>
        <v>307</v>
      </c>
      <c r="CC260" s="11">
        <f t="shared" si="293"/>
        <v>303</v>
      </c>
      <c r="CD260" s="11">
        <f t="shared" si="293"/>
        <v>354</v>
      </c>
      <c r="CE260" s="11">
        <f t="shared" si="258"/>
        <v>284</v>
      </c>
      <c r="CF260" s="11">
        <f t="shared" ref="CF260:DG260" si="294">CF216</f>
        <v>288</v>
      </c>
      <c r="CG260" s="11">
        <f t="shared" si="294"/>
        <v>229</v>
      </c>
      <c r="CH260" s="11">
        <f t="shared" si="294"/>
        <v>274</v>
      </c>
      <c r="CI260" s="11">
        <f t="shared" si="294"/>
        <v>329</v>
      </c>
      <c r="CJ260" s="11">
        <f t="shared" si="294"/>
        <v>332</v>
      </c>
      <c r="CK260" s="11">
        <f t="shared" si="294"/>
        <v>401</v>
      </c>
      <c r="CL260" s="11">
        <f t="shared" si="294"/>
        <v>450</v>
      </c>
      <c r="CM260" s="11">
        <f t="shared" si="294"/>
        <v>604</v>
      </c>
      <c r="CN260" s="11">
        <f t="shared" si="294"/>
        <v>525</v>
      </c>
      <c r="CO260" s="11">
        <f t="shared" si="294"/>
        <v>435</v>
      </c>
      <c r="CP260" s="11">
        <f t="shared" si="294"/>
        <v>319</v>
      </c>
      <c r="CQ260" s="11">
        <f t="shared" si="294"/>
        <v>283</v>
      </c>
      <c r="CR260" s="11">
        <f t="shared" si="294"/>
        <v>327</v>
      </c>
      <c r="CS260" s="11">
        <f t="shared" si="294"/>
        <v>271</v>
      </c>
      <c r="CT260" s="11">
        <f t="shared" si="294"/>
        <v>317</v>
      </c>
      <c r="CU260" s="11">
        <f t="shared" si="294"/>
        <v>295</v>
      </c>
      <c r="CV260" s="11">
        <f t="shared" si="294"/>
        <v>323</v>
      </c>
      <c r="CW260" s="11">
        <f t="shared" si="294"/>
        <v>386</v>
      </c>
      <c r="CX260" s="11">
        <f t="shared" si="294"/>
        <v>439</v>
      </c>
      <c r="CY260" s="11">
        <f t="shared" si="294"/>
        <v>385</v>
      </c>
      <c r="CZ260" s="11">
        <f t="shared" si="294"/>
        <v>351</v>
      </c>
      <c r="DA260" s="11">
        <f t="shared" si="294"/>
        <v>268</v>
      </c>
      <c r="DB260" s="11">
        <f t="shared" si="294"/>
        <v>294</v>
      </c>
      <c r="DC260" s="11">
        <f t="shared" si="294"/>
        <v>0</v>
      </c>
      <c r="DD260" s="11">
        <f t="shared" si="294"/>
        <v>0</v>
      </c>
      <c r="DE260" s="11">
        <f t="shared" si="294"/>
        <v>0</v>
      </c>
      <c r="DF260" s="11">
        <f t="shared" si="294"/>
        <v>0</v>
      </c>
      <c r="DG260" s="11">
        <f t="shared" si="294"/>
        <v>0</v>
      </c>
      <c r="DH260" s="11">
        <f t="shared" ref="DH260:FS260" si="295">DH216</f>
        <v>0</v>
      </c>
      <c r="DI260" s="11">
        <f t="shared" si="295"/>
        <v>0</v>
      </c>
      <c r="DJ260" s="11">
        <f t="shared" si="295"/>
        <v>0</v>
      </c>
      <c r="DK260" s="11">
        <f t="shared" si="295"/>
        <v>0</v>
      </c>
      <c r="DL260" s="11">
        <f t="shared" si="295"/>
        <v>0</v>
      </c>
      <c r="DM260" s="11">
        <f t="shared" si="295"/>
        <v>0</v>
      </c>
      <c r="DN260" s="11">
        <f t="shared" si="295"/>
        <v>0</v>
      </c>
      <c r="DO260" s="11">
        <f t="shared" si="295"/>
        <v>0</v>
      </c>
      <c r="DP260" s="11">
        <f t="shared" si="295"/>
        <v>0</v>
      </c>
      <c r="DQ260" s="11">
        <f t="shared" si="295"/>
        <v>0</v>
      </c>
      <c r="DR260" s="11">
        <f t="shared" si="295"/>
        <v>0</v>
      </c>
      <c r="DS260" s="11">
        <f t="shared" si="295"/>
        <v>0</v>
      </c>
      <c r="DT260" s="11">
        <f t="shared" si="295"/>
        <v>0</v>
      </c>
      <c r="DU260" s="11">
        <f t="shared" si="295"/>
        <v>0</v>
      </c>
      <c r="DV260" s="11">
        <f t="shared" si="295"/>
        <v>0</v>
      </c>
      <c r="DW260" s="11">
        <f t="shared" si="295"/>
        <v>0</v>
      </c>
      <c r="DX260" s="11">
        <f t="shared" si="295"/>
        <v>0</v>
      </c>
      <c r="DY260" s="11">
        <f t="shared" si="295"/>
        <v>0</v>
      </c>
      <c r="DZ260" s="11">
        <f t="shared" si="295"/>
        <v>0</v>
      </c>
      <c r="EA260" s="11">
        <f t="shared" si="295"/>
        <v>0</v>
      </c>
      <c r="EB260" s="11">
        <f t="shared" si="295"/>
        <v>0</v>
      </c>
      <c r="EC260" s="11">
        <f t="shared" si="295"/>
        <v>0</v>
      </c>
      <c r="ED260" s="11">
        <f t="shared" si="295"/>
        <v>0</v>
      </c>
      <c r="EE260" s="11">
        <f t="shared" si="295"/>
        <v>0</v>
      </c>
      <c r="EF260" s="11">
        <f t="shared" si="295"/>
        <v>0</v>
      </c>
      <c r="EG260" s="11">
        <f t="shared" si="295"/>
        <v>0</v>
      </c>
      <c r="EH260" s="11">
        <f t="shared" si="295"/>
        <v>0</v>
      </c>
      <c r="EI260" s="11">
        <f t="shared" si="295"/>
        <v>0</v>
      </c>
      <c r="EJ260" s="11">
        <f t="shared" si="295"/>
        <v>0</v>
      </c>
      <c r="EK260" s="11">
        <f t="shared" si="295"/>
        <v>0</v>
      </c>
      <c r="EL260" s="11">
        <f t="shared" si="295"/>
        <v>0</v>
      </c>
      <c r="EM260" s="11">
        <f t="shared" si="295"/>
        <v>0</v>
      </c>
      <c r="EN260" s="11">
        <f t="shared" si="295"/>
        <v>0</v>
      </c>
      <c r="EO260" s="11">
        <f t="shared" si="295"/>
        <v>0</v>
      </c>
      <c r="EP260" s="11">
        <f t="shared" si="295"/>
        <v>0</v>
      </c>
      <c r="EQ260" s="11">
        <f t="shared" si="295"/>
        <v>0</v>
      </c>
      <c r="ER260" s="11">
        <f t="shared" si="295"/>
        <v>0</v>
      </c>
      <c r="ES260" s="11">
        <f t="shared" si="295"/>
        <v>0</v>
      </c>
      <c r="ET260" s="11">
        <f t="shared" si="295"/>
        <v>0</v>
      </c>
      <c r="EU260" s="11">
        <f t="shared" si="295"/>
        <v>0</v>
      </c>
      <c r="EV260" s="11">
        <f t="shared" si="295"/>
        <v>0</v>
      </c>
      <c r="EW260" s="11">
        <f t="shared" si="295"/>
        <v>0</v>
      </c>
      <c r="EX260" s="11">
        <f t="shared" si="295"/>
        <v>0</v>
      </c>
      <c r="EY260" s="11">
        <f t="shared" si="295"/>
        <v>0</v>
      </c>
      <c r="EZ260" s="11">
        <f t="shared" si="295"/>
        <v>0</v>
      </c>
      <c r="FA260" s="11">
        <f t="shared" si="295"/>
        <v>0</v>
      </c>
      <c r="FB260" s="11">
        <f t="shared" si="295"/>
        <v>0</v>
      </c>
      <c r="FC260" s="11">
        <f t="shared" si="295"/>
        <v>0</v>
      </c>
      <c r="FD260" s="11">
        <f t="shared" si="295"/>
        <v>0</v>
      </c>
      <c r="FE260" s="11">
        <f t="shared" si="295"/>
        <v>0</v>
      </c>
      <c r="FF260" s="11">
        <f t="shared" si="295"/>
        <v>0</v>
      </c>
      <c r="FG260" s="11">
        <f t="shared" si="295"/>
        <v>0</v>
      </c>
      <c r="FH260" s="11">
        <f t="shared" si="295"/>
        <v>0</v>
      </c>
      <c r="FI260" s="11">
        <f t="shared" si="295"/>
        <v>0</v>
      </c>
      <c r="FJ260" s="11">
        <f t="shared" si="295"/>
        <v>0</v>
      </c>
      <c r="FK260" s="11">
        <f t="shared" si="295"/>
        <v>0</v>
      </c>
      <c r="FL260" s="11">
        <f t="shared" si="295"/>
        <v>0</v>
      </c>
      <c r="FM260" s="11">
        <f t="shared" si="295"/>
        <v>0</v>
      </c>
      <c r="FN260" s="11">
        <f t="shared" si="295"/>
        <v>0</v>
      </c>
      <c r="FO260" s="11">
        <f t="shared" si="295"/>
        <v>0</v>
      </c>
      <c r="FP260" s="11">
        <f t="shared" si="295"/>
        <v>0</v>
      </c>
      <c r="FQ260" s="11">
        <f t="shared" si="295"/>
        <v>0</v>
      </c>
      <c r="FR260" s="11">
        <f t="shared" si="295"/>
        <v>0</v>
      </c>
      <c r="FS260" s="11">
        <f t="shared" si="295"/>
        <v>0</v>
      </c>
      <c r="FT260" s="11">
        <f t="shared" ref="FT260:IA260" si="296">FT216</f>
        <v>0</v>
      </c>
      <c r="FU260" s="11">
        <f t="shared" si="296"/>
        <v>0</v>
      </c>
      <c r="FV260" s="11">
        <f t="shared" si="296"/>
        <v>0</v>
      </c>
      <c r="FW260" s="11">
        <f t="shared" si="296"/>
        <v>0</v>
      </c>
      <c r="FX260" s="11">
        <f t="shared" si="296"/>
        <v>0</v>
      </c>
      <c r="FY260" s="11">
        <f t="shared" si="296"/>
        <v>0</v>
      </c>
      <c r="FZ260" s="11">
        <f t="shared" si="296"/>
        <v>0</v>
      </c>
      <c r="GA260" s="11">
        <f t="shared" si="296"/>
        <v>0</v>
      </c>
      <c r="GB260" s="11">
        <f t="shared" si="296"/>
        <v>0</v>
      </c>
      <c r="GC260" s="11">
        <f t="shared" si="296"/>
        <v>0</v>
      </c>
      <c r="GD260" s="11">
        <f t="shared" si="296"/>
        <v>0</v>
      </c>
      <c r="GE260" s="11">
        <f t="shared" si="296"/>
        <v>0</v>
      </c>
      <c r="GF260" s="11">
        <f t="shared" si="296"/>
        <v>0</v>
      </c>
      <c r="GG260" s="11">
        <f t="shared" si="296"/>
        <v>0</v>
      </c>
      <c r="GH260" s="11">
        <f t="shared" si="296"/>
        <v>0</v>
      </c>
      <c r="GI260" s="11">
        <f t="shared" si="296"/>
        <v>0</v>
      </c>
      <c r="GJ260" s="11">
        <f t="shared" si="296"/>
        <v>0</v>
      </c>
      <c r="GK260" s="11">
        <f t="shared" si="296"/>
        <v>0</v>
      </c>
      <c r="GL260" s="11">
        <f t="shared" si="296"/>
        <v>0</v>
      </c>
      <c r="GM260" s="11">
        <f t="shared" si="296"/>
        <v>0</v>
      </c>
      <c r="GN260" s="11">
        <f t="shared" si="296"/>
        <v>0</v>
      </c>
      <c r="GO260" s="11">
        <f t="shared" si="296"/>
        <v>0</v>
      </c>
      <c r="GP260" s="11">
        <f t="shared" si="296"/>
        <v>0</v>
      </c>
      <c r="GQ260" s="11">
        <f t="shared" si="296"/>
        <v>0</v>
      </c>
      <c r="GR260" s="11">
        <f t="shared" si="296"/>
        <v>0</v>
      </c>
      <c r="GS260" s="11">
        <f t="shared" si="296"/>
        <v>0</v>
      </c>
      <c r="GT260" s="11">
        <f t="shared" si="296"/>
        <v>0</v>
      </c>
      <c r="GU260" s="11">
        <f t="shared" si="296"/>
        <v>0</v>
      </c>
      <c r="GV260" s="11">
        <f t="shared" si="296"/>
        <v>0</v>
      </c>
      <c r="GW260" s="11">
        <f t="shared" si="296"/>
        <v>0</v>
      </c>
      <c r="GX260" s="11">
        <f t="shared" si="296"/>
        <v>0</v>
      </c>
      <c r="GY260" s="11">
        <f t="shared" si="296"/>
        <v>0</v>
      </c>
      <c r="GZ260" s="11">
        <f t="shared" si="296"/>
        <v>0</v>
      </c>
      <c r="HA260" s="11">
        <f t="shared" si="296"/>
        <v>0</v>
      </c>
      <c r="HB260" s="11">
        <f t="shared" si="296"/>
        <v>0</v>
      </c>
      <c r="HC260" s="11">
        <f t="shared" si="296"/>
        <v>0</v>
      </c>
      <c r="HD260" s="11">
        <f t="shared" si="296"/>
        <v>0</v>
      </c>
      <c r="HE260" s="11">
        <f t="shared" si="296"/>
        <v>0</v>
      </c>
      <c r="HF260" s="11">
        <f t="shared" si="296"/>
        <v>0</v>
      </c>
      <c r="HG260" s="11">
        <f t="shared" si="296"/>
        <v>0</v>
      </c>
      <c r="HH260" s="11">
        <f t="shared" si="296"/>
        <v>0</v>
      </c>
      <c r="HI260" s="11">
        <f t="shared" si="296"/>
        <v>0</v>
      </c>
      <c r="HJ260" s="11">
        <f t="shared" si="296"/>
        <v>0</v>
      </c>
      <c r="HK260" s="11">
        <f t="shared" si="296"/>
        <v>0</v>
      </c>
      <c r="HL260" s="11">
        <f t="shared" si="296"/>
        <v>0</v>
      </c>
      <c r="HM260" s="11">
        <f t="shared" si="296"/>
        <v>0</v>
      </c>
      <c r="HN260" s="11">
        <f t="shared" si="296"/>
        <v>0</v>
      </c>
      <c r="HO260" s="11">
        <f t="shared" si="296"/>
        <v>0</v>
      </c>
      <c r="HP260" s="11">
        <f t="shared" si="296"/>
        <v>0</v>
      </c>
      <c r="HQ260" s="11">
        <f t="shared" si="296"/>
        <v>0</v>
      </c>
      <c r="HR260" s="11">
        <f t="shared" si="296"/>
        <v>0</v>
      </c>
      <c r="HS260" s="11">
        <f t="shared" si="296"/>
        <v>0</v>
      </c>
      <c r="HT260" s="11">
        <f t="shared" si="296"/>
        <v>0</v>
      </c>
      <c r="HU260" s="11">
        <f t="shared" si="296"/>
        <v>0</v>
      </c>
      <c r="HV260" s="11">
        <f t="shared" si="296"/>
        <v>0</v>
      </c>
      <c r="HW260" s="11">
        <f t="shared" si="296"/>
        <v>0</v>
      </c>
      <c r="HX260" s="11">
        <f t="shared" si="296"/>
        <v>0</v>
      </c>
      <c r="HY260" s="11">
        <f t="shared" si="296"/>
        <v>0</v>
      </c>
      <c r="HZ260" s="11">
        <f t="shared" si="296"/>
        <v>0</v>
      </c>
      <c r="IA260" s="11">
        <f t="shared" si="296"/>
        <v>0</v>
      </c>
    </row>
    <row r="261" spans="1:235" x14ac:dyDescent="0.2"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  <c r="AA261" s="11"/>
      <c r="AB261" s="11"/>
      <c r="AC261" s="11"/>
      <c r="AD261" s="11"/>
      <c r="AE261" s="11"/>
      <c r="AF261" s="11"/>
      <c r="AG261" s="11"/>
      <c r="AH261" s="11"/>
      <c r="AI261" s="11"/>
      <c r="AJ261" s="11"/>
      <c r="AK261" s="11"/>
      <c r="AL261" s="11"/>
      <c r="AM261" s="11"/>
      <c r="AN261" s="11"/>
      <c r="AO261" s="11"/>
      <c r="AP261" s="11"/>
      <c r="AQ261" s="11"/>
      <c r="AR261" s="11"/>
      <c r="AS261" s="11"/>
      <c r="AT261" s="11"/>
      <c r="AU261" s="11"/>
      <c r="AV261" s="11"/>
      <c r="AW261" s="11"/>
      <c r="AX261" s="11"/>
      <c r="AY261" s="11"/>
      <c r="AZ261" s="11"/>
      <c r="BA261" s="11"/>
      <c r="BB261" s="11"/>
      <c r="BC261" s="11"/>
      <c r="BD261" s="11"/>
      <c r="BE261" s="11"/>
      <c r="BF261" s="11"/>
      <c r="BG261" s="11"/>
      <c r="BH261" s="11"/>
      <c r="BI261" s="11"/>
      <c r="BJ261" s="11"/>
      <c r="BK261" s="11"/>
      <c r="BL261" s="11"/>
      <c r="BM261" s="11"/>
      <c r="BN261" s="11"/>
      <c r="BO261" s="11"/>
      <c r="BP261" s="11"/>
      <c r="BQ261" s="11"/>
      <c r="BR261" s="11"/>
      <c r="BS261" s="11"/>
      <c r="BT261" s="11"/>
      <c r="BU261" s="11"/>
      <c r="BV261" s="11"/>
      <c r="BW261" s="11"/>
      <c r="BX261" s="11"/>
      <c r="BY261" s="11"/>
      <c r="BZ261" s="11"/>
      <c r="CA261" s="11"/>
      <c r="CB261" s="11"/>
      <c r="CC261" s="11"/>
      <c r="CD261" s="11"/>
      <c r="CE261" s="11"/>
      <c r="CF261" s="11"/>
      <c r="CG261" s="11"/>
      <c r="CH261" s="11"/>
      <c r="CI261" s="11"/>
      <c r="CJ261" s="11"/>
      <c r="CK261" s="11"/>
      <c r="CL261" s="11"/>
      <c r="CM261" s="11"/>
      <c r="CN261" s="11"/>
      <c r="CO261" s="11"/>
      <c r="CP261" s="11"/>
      <c r="CQ261" s="11"/>
      <c r="CR261" s="11"/>
      <c r="CS261" s="11"/>
      <c r="CT261" s="11"/>
      <c r="CU261" s="11"/>
      <c r="CV261" s="11"/>
      <c r="CW261" s="11"/>
      <c r="CX261" s="11"/>
      <c r="CY261" s="11"/>
      <c r="CZ261" s="11"/>
      <c r="DA261" s="11"/>
      <c r="DB261" s="11"/>
      <c r="DC261" s="11"/>
      <c r="DD261" s="11"/>
      <c r="DE261" s="11"/>
      <c r="DF261" s="11"/>
      <c r="DG261" s="11"/>
      <c r="DH261" s="11"/>
      <c r="DI261" s="11"/>
      <c r="DJ261" s="11"/>
      <c r="DK261" s="11"/>
      <c r="DL261" s="11"/>
      <c r="DM261" s="11"/>
      <c r="DN261" s="11"/>
      <c r="DO261" s="11"/>
      <c r="DP261" s="11"/>
      <c r="DQ261" s="11"/>
      <c r="DR261" s="11"/>
      <c r="DS261" s="11"/>
      <c r="DT261" s="11"/>
      <c r="DU261" s="11"/>
      <c r="DV261" s="11"/>
      <c r="DW261" s="11"/>
      <c r="DX261" s="11"/>
      <c r="DY261" s="11"/>
      <c r="DZ261" s="11"/>
      <c r="EA261" s="11"/>
      <c r="EB261" s="11"/>
      <c r="EC261" s="11"/>
      <c r="ED261" s="11"/>
      <c r="EE261" s="11"/>
      <c r="EF261" s="11"/>
      <c r="EG261" s="11"/>
      <c r="EH261" s="11"/>
      <c r="EI261" s="11"/>
      <c r="EJ261" s="11"/>
      <c r="EK261" s="11"/>
      <c r="EL261" s="11"/>
      <c r="EM261" s="11"/>
      <c r="EN261" s="11"/>
      <c r="EO261" s="11"/>
      <c r="EP261" s="11"/>
      <c r="EQ261" s="11"/>
      <c r="ER261" s="11"/>
      <c r="ES261" s="11"/>
      <c r="ET261" s="11"/>
      <c r="EU261" s="11"/>
      <c r="EV261" s="11"/>
      <c r="EW261" s="11"/>
      <c r="EX261" s="11"/>
      <c r="EY261" s="11"/>
      <c r="EZ261" s="11"/>
      <c r="FA261" s="11"/>
      <c r="FB261" s="11"/>
      <c r="FC261" s="11"/>
      <c r="FD261" s="11"/>
      <c r="FE261" s="11"/>
      <c r="FF261" s="11"/>
      <c r="FG261" s="11"/>
      <c r="FH261" s="11"/>
      <c r="FI261" s="11"/>
      <c r="FJ261" s="11"/>
      <c r="FK261" s="11"/>
      <c r="FL261" s="11"/>
      <c r="FM261" s="11"/>
      <c r="FN261" s="11"/>
      <c r="FO261" s="11"/>
      <c r="FP261" s="11"/>
      <c r="FQ261" s="11"/>
      <c r="FR261" s="11"/>
      <c r="FS261" s="11"/>
      <c r="FT261" s="11"/>
      <c r="FU261" s="11"/>
      <c r="FV261" s="11"/>
      <c r="FW261" s="11"/>
      <c r="FX261" s="11"/>
      <c r="FY261" s="11"/>
      <c r="FZ261" s="11"/>
      <c r="GA261" s="11"/>
      <c r="GB261" s="11"/>
      <c r="GC261" s="11"/>
      <c r="GD261" s="11"/>
      <c r="GE261" s="11"/>
      <c r="GF261" s="11"/>
      <c r="GG261" s="11"/>
      <c r="GH261" s="11"/>
      <c r="GI261" s="11"/>
      <c r="GJ261" s="11"/>
      <c r="GK261" s="11"/>
      <c r="GL261" s="11"/>
      <c r="GM261" s="11"/>
      <c r="GN261" s="11"/>
      <c r="GO261" s="11"/>
      <c r="GP261" s="11"/>
      <c r="GQ261" s="11"/>
      <c r="GR261" s="11"/>
      <c r="GS261" s="11"/>
      <c r="GT261" s="11"/>
      <c r="GU261" s="11"/>
      <c r="GV261" s="11"/>
      <c r="GW261" s="11"/>
      <c r="GX261" s="11"/>
      <c r="GY261" s="11"/>
      <c r="GZ261" s="11"/>
      <c r="HA261" s="11"/>
      <c r="HB261" s="11"/>
      <c r="HC261" s="11"/>
      <c r="HD261" s="11"/>
      <c r="HE261" s="11"/>
      <c r="HF261" s="11"/>
      <c r="HG261" s="11"/>
      <c r="HH261" s="11"/>
      <c r="HI261" s="11"/>
      <c r="HJ261" s="11"/>
      <c r="HK261" s="11"/>
      <c r="HL261" s="11"/>
      <c r="HM261" s="11"/>
      <c r="HN261" s="11"/>
      <c r="HO261" s="11"/>
      <c r="HP261" s="11"/>
      <c r="HQ261" s="11"/>
      <c r="HR261" s="11"/>
      <c r="HS261" s="11"/>
      <c r="HT261" s="11"/>
      <c r="HU261" s="11"/>
      <c r="HV261" s="11"/>
      <c r="HW261" s="11"/>
      <c r="HX261" s="11"/>
      <c r="HY261" s="11"/>
      <c r="HZ261" s="11"/>
      <c r="IA261" s="11"/>
    </row>
    <row r="262" spans="1:235" x14ac:dyDescent="0.2"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  <c r="AA262" s="11"/>
      <c r="AB262" s="11"/>
      <c r="AC262" s="11"/>
      <c r="AD262" s="11"/>
      <c r="AE262" s="11"/>
      <c r="AF262" s="11"/>
      <c r="AG262" s="11"/>
      <c r="AH262" s="11"/>
      <c r="AI262" s="11"/>
      <c r="AJ262" s="11"/>
      <c r="AK262" s="11"/>
      <c r="AL262" s="11"/>
      <c r="AM262" s="11"/>
      <c r="AN262" s="11"/>
      <c r="AO262" s="11"/>
      <c r="AP262" s="11"/>
      <c r="AQ262" s="11"/>
      <c r="AR262" s="11"/>
      <c r="AS262" s="11"/>
      <c r="AT262" s="11"/>
      <c r="AU262" s="11"/>
      <c r="AV262" s="11"/>
      <c r="AW262" s="11"/>
      <c r="AX262" s="11"/>
      <c r="AY262" s="11"/>
      <c r="AZ262" s="11"/>
      <c r="BA262" s="11"/>
      <c r="BB262" s="11"/>
      <c r="BC262" s="11"/>
      <c r="BD262" s="11"/>
      <c r="BE262" s="11"/>
      <c r="BF262" s="11"/>
      <c r="BG262" s="11"/>
      <c r="BH262" s="11"/>
      <c r="BI262" s="11"/>
      <c r="BJ262" s="11"/>
      <c r="BK262" s="11"/>
      <c r="BL262" s="11"/>
      <c r="BM262" s="11"/>
      <c r="BN262" s="11"/>
      <c r="BO262" s="11"/>
      <c r="BP262" s="11"/>
      <c r="BQ262" s="11"/>
      <c r="BR262" s="11"/>
      <c r="BS262" s="11"/>
      <c r="BT262" s="11"/>
      <c r="BU262" s="11"/>
      <c r="BV262" s="11"/>
      <c r="BW262" s="11"/>
      <c r="BX262" s="11"/>
      <c r="BY262" s="11"/>
      <c r="BZ262" s="11"/>
      <c r="CA262" s="11"/>
      <c r="CB262" s="11"/>
      <c r="CC262" s="11"/>
      <c r="CD262" s="11"/>
      <c r="CE262" s="11"/>
      <c r="CF262" s="11"/>
      <c r="CG262" s="11"/>
      <c r="CH262" s="11"/>
      <c r="CI262" s="11"/>
      <c r="CJ262" s="11"/>
      <c r="CK262" s="11"/>
      <c r="CL262" s="11"/>
      <c r="CM262" s="11"/>
      <c r="CN262" s="11"/>
      <c r="CO262" s="11"/>
      <c r="CP262" s="11"/>
      <c r="CQ262" s="11"/>
      <c r="CR262" s="11"/>
      <c r="CS262" s="11"/>
      <c r="CT262" s="11"/>
      <c r="CU262" s="11"/>
      <c r="CV262" s="11"/>
      <c r="CW262" s="11"/>
      <c r="CX262" s="11"/>
      <c r="CY262" s="11"/>
      <c r="CZ262" s="11"/>
      <c r="DA262" s="11"/>
      <c r="DB262" s="11"/>
      <c r="DC262" s="11"/>
      <c r="DD262" s="11"/>
      <c r="DE262" s="11"/>
      <c r="DF262" s="11"/>
      <c r="DG262" s="11"/>
      <c r="DH262" s="11"/>
      <c r="DI262" s="11"/>
      <c r="DJ262" s="11"/>
      <c r="DK262" s="11"/>
      <c r="DL262" s="11"/>
      <c r="DM262" s="11"/>
      <c r="DN262" s="11"/>
      <c r="DO262" s="11"/>
      <c r="DP262" s="11"/>
      <c r="DQ262" s="11"/>
      <c r="DR262" s="11"/>
      <c r="DS262" s="11"/>
      <c r="DT262" s="11"/>
      <c r="DU262" s="11"/>
      <c r="DV262" s="11"/>
      <c r="DW262" s="11"/>
      <c r="DX262" s="11"/>
      <c r="DY262" s="11"/>
      <c r="DZ262" s="11"/>
      <c r="EA262" s="11"/>
      <c r="EB262" s="11"/>
      <c r="EC262" s="11"/>
      <c r="ED262" s="11"/>
      <c r="EE262" s="11"/>
      <c r="EF262" s="11"/>
      <c r="EG262" s="11"/>
      <c r="EH262" s="11"/>
      <c r="EI262" s="11"/>
      <c r="EJ262" s="11"/>
      <c r="EK262" s="11"/>
      <c r="EL262" s="11"/>
      <c r="EM262" s="11"/>
      <c r="EN262" s="11"/>
      <c r="EO262" s="11"/>
      <c r="EP262" s="11"/>
      <c r="EQ262" s="11"/>
      <c r="ER262" s="11"/>
      <c r="ES262" s="11"/>
      <c r="ET262" s="11"/>
      <c r="EU262" s="11"/>
      <c r="EV262" s="11"/>
      <c r="EW262" s="11"/>
      <c r="EX262" s="11"/>
      <c r="EY262" s="11"/>
      <c r="EZ262" s="11"/>
      <c r="FA262" s="11"/>
      <c r="FB262" s="11"/>
      <c r="FC262" s="11"/>
      <c r="FD262" s="11"/>
      <c r="FE262" s="11"/>
      <c r="FF262" s="11"/>
      <c r="FG262" s="11"/>
      <c r="FH262" s="11"/>
      <c r="FI262" s="11"/>
      <c r="FJ262" s="11"/>
      <c r="FK262" s="11"/>
      <c r="FL262" s="11"/>
      <c r="FM262" s="11"/>
      <c r="FN262" s="11"/>
      <c r="FO262" s="11"/>
      <c r="FP262" s="11"/>
      <c r="FQ262" s="11"/>
      <c r="FR262" s="11"/>
      <c r="FS262" s="11"/>
      <c r="FT262" s="11"/>
      <c r="FU262" s="11"/>
      <c r="FV262" s="11"/>
      <c r="FW262" s="11"/>
      <c r="FX262" s="11"/>
      <c r="FY262" s="11"/>
      <c r="FZ262" s="11"/>
      <c r="GA262" s="11"/>
      <c r="GB262" s="11"/>
      <c r="GC262" s="11"/>
      <c r="GD262" s="11"/>
      <c r="GE262" s="11"/>
      <c r="GF262" s="11"/>
      <c r="GG262" s="11"/>
      <c r="GH262" s="11"/>
      <c r="GI262" s="11"/>
      <c r="GJ262" s="11"/>
      <c r="GK262" s="11"/>
      <c r="GL262" s="11"/>
      <c r="GM262" s="11"/>
      <c r="GN262" s="11"/>
      <c r="GO262" s="11"/>
      <c r="GP262" s="11"/>
      <c r="GQ262" s="11"/>
      <c r="GR262" s="11"/>
      <c r="GS262" s="11"/>
      <c r="GT262" s="11"/>
      <c r="GU262" s="11"/>
      <c r="GV262" s="11"/>
      <c r="GW262" s="11"/>
      <c r="GX262" s="11"/>
      <c r="GY262" s="11"/>
      <c r="GZ262" s="11"/>
      <c r="HA262" s="11"/>
      <c r="HB262" s="11"/>
      <c r="HC262" s="11"/>
      <c r="HD262" s="11"/>
      <c r="HE262" s="11"/>
      <c r="HF262" s="11"/>
      <c r="HG262" s="11"/>
      <c r="HH262" s="11"/>
      <c r="HI262" s="11"/>
      <c r="HJ262" s="11"/>
      <c r="HK262" s="11"/>
      <c r="HL262" s="11"/>
      <c r="HM262" s="11"/>
      <c r="HN262" s="11"/>
      <c r="HO262" s="11"/>
      <c r="HP262" s="11"/>
      <c r="HQ262" s="11"/>
      <c r="HR262" s="11"/>
      <c r="HS262" s="11"/>
      <c r="HT262" s="11"/>
      <c r="HU262" s="11"/>
      <c r="HV262" s="11"/>
      <c r="HW262" s="11"/>
      <c r="HX262" s="11"/>
      <c r="HY262" s="11"/>
      <c r="HZ262" s="11"/>
      <c r="IA262" s="11"/>
    </row>
    <row r="263" spans="1:235" x14ac:dyDescent="0.2"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  <c r="AA263" s="11"/>
      <c r="AB263" s="11"/>
      <c r="AC263" s="11"/>
      <c r="AD263" s="11"/>
      <c r="AE263" s="11"/>
      <c r="AF263" s="11"/>
      <c r="AG263" s="11"/>
      <c r="AH263" s="11"/>
      <c r="AI263" s="11"/>
      <c r="AJ263" s="11"/>
      <c r="AK263" s="11"/>
      <c r="AL263" s="11"/>
      <c r="AM263" s="11"/>
      <c r="AN263" s="11"/>
      <c r="AO263" s="11"/>
      <c r="AP263" s="11"/>
      <c r="AQ263" s="11"/>
      <c r="AR263" s="11"/>
      <c r="AS263" s="11"/>
      <c r="AT263" s="11"/>
      <c r="AU263" s="11"/>
      <c r="AV263" s="11"/>
      <c r="AW263" s="11"/>
      <c r="AX263" s="11"/>
      <c r="AY263" s="11"/>
      <c r="AZ263" s="11"/>
      <c r="BA263" s="11"/>
      <c r="BB263" s="11"/>
      <c r="BC263" s="11"/>
      <c r="BD263" s="11"/>
      <c r="BE263" s="11"/>
      <c r="BF263" s="11"/>
      <c r="BG263" s="11"/>
      <c r="BH263" s="11"/>
      <c r="BI263" s="11"/>
      <c r="BJ263" s="11"/>
      <c r="BK263" s="11"/>
      <c r="BL263" s="11"/>
      <c r="BM263" s="11"/>
      <c r="BN263" s="11"/>
      <c r="BO263" s="11"/>
      <c r="BP263" s="11"/>
      <c r="BQ263" s="11"/>
      <c r="BR263" s="11"/>
      <c r="BS263" s="11"/>
      <c r="BT263" s="11"/>
      <c r="BU263" s="11"/>
      <c r="BV263" s="11"/>
      <c r="BW263" s="11"/>
      <c r="BX263" s="11"/>
      <c r="BY263" s="11"/>
      <c r="BZ263" s="11"/>
      <c r="CA263" s="11"/>
      <c r="CB263" s="11"/>
      <c r="CC263" s="11"/>
      <c r="CD263" s="11"/>
      <c r="CE263" s="11"/>
      <c r="CF263" s="11"/>
      <c r="CG263" s="11"/>
      <c r="CH263" s="11"/>
      <c r="CI263" s="11"/>
      <c r="CJ263" s="11"/>
      <c r="CK263" s="11"/>
      <c r="CL263" s="11"/>
      <c r="CM263" s="11"/>
      <c r="CN263" s="11"/>
      <c r="CO263" s="11"/>
      <c r="CP263" s="11"/>
      <c r="CQ263" s="11"/>
      <c r="CR263" s="11"/>
      <c r="CS263" s="11"/>
      <c r="CT263" s="11"/>
      <c r="CU263" s="11"/>
      <c r="CV263" s="11"/>
      <c r="CW263" s="11"/>
      <c r="CX263" s="11"/>
      <c r="CY263" s="11"/>
      <c r="CZ263" s="11"/>
      <c r="DA263" s="11"/>
      <c r="DB263" s="11"/>
      <c r="DC263" s="11"/>
      <c r="DD263" s="11"/>
      <c r="DE263" s="11"/>
      <c r="DF263" s="11"/>
      <c r="DG263" s="11"/>
      <c r="DH263" s="11"/>
      <c r="DI263" s="11"/>
      <c r="DJ263" s="11"/>
      <c r="DK263" s="11"/>
      <c r="DL263" s="11"/>
      <c r="DM263" s="11"/>
      <c r="DN263" s="11"/>
      <c r="DO263" s="11"/>
      <c r="DP263" s="11"/>
      <c r="DQ263" s="11"/>
      <c r="DR263" s="11"/>
      <c r="DS263" s="11"/>
      <c r="DT263" s="11"/>
      <c r="DU263" s="11"/>
      <c r="DV263" s="11"/>
      <c r="DW263" s="11"/>
      <c r="DX263" s="11"/>
      <c r="DY263" s="11"/>
      <c r="DZ263" s="11"/>
      <c r="EA263" s="11"/>
      <c r="EB263" s="11"/>
      <c r="EC263" s="11"/>
      <c r="ED263" s="11"/>
      <c r="EE263" s="11"/>
      <c r="EF263" s="11"/>
      <c r="EG263" s="11"/>
      <c r="EH263" s="11"/>
      <c r="EI263" s="11"/>
      <c r="EJ263" s="11"/>
      <c r="EK263" s="11"/>
      <c r="EL263" s="11"/>
      <c r="EM263" s="11"/>
      <c r="EN263" s="11"/>
      <c r="EO263" s="11"/>
      <c r="EP263" s="11"/>
      <c r="EQ263" s="11"/>
      <c r="ER263" s="11"/>
      <c r="ES263" s="11"/>
      <c r="ET263" s="11"/>
      <c r="EU263" s="11"/>
      <c r="EV263" s="11"/>
      <c r="EW263" s="11"/>
      <c r="EX263" s="11"/>
      <c r="EY263" s="11"/>
      <c r="EZ263" s="11"/>
      <c r="FA263" s="11"/>
      <c r="FB263" s="11"/>
      <c r="FC263" s="11"/>
      <c r="FD263" s="11"/>
      <c r="FE263" s="11"/>
      <c r="FF263" s="11"/>
      <c r="FG263" s="11"/>
      <c r="FH263" s="11"/>
      <c r="FI263" s="11"/>
      <c r="FJ263" s="11"/>
      <c r="FK263" s="11"/>
      <c r="FL263" s="11"/>
      <c r="FM263" s="11"/>
      <c r="FN263" s="11"/>
      <c r="FO263" s="11"/>
      <c r="FP263" s="11"/>
      <c r="FQ263" s="11"/>
      <c r="FR263" s="11"/>
      <c r="FS263" s="11"/>
      <c r="FT263" s="11"/>
      <c r="FU263" s="11"/>
      <c r="FV263" s="11"/>
      <c r="FW263" s="11"/>
      <c r="FX263" s="11"/>
      <c r="FY263" s="11"/>
      <c r="FZ263" s="11"/>
      <c r="GA263" s="11"/>
      <c r="GB263" s="11"/>
      <c r="GC263" s="11"/>
      <c r="GD263" s="11"/>
      <c r="GE263" s="11"/>
      <c r="GF263" s="11"/>
      <c r="GG263" s="11"/>
      <c r="GH263" s="11"/>
      <c r="GI263" s="11"/>
      <c r="GJ263" s="11"/>
      <c r="GK263" s="11"/>
      <c r="GL263" s="11"/>
      <c r="GM263" s="11"/>
      <c r="GN263" s="11"/>
      <c r="GO263" s="11"/>
      <c r="GP263" s="11"/>
      <c r="GQ263" s="11"/>
      <c r="GR263" s="11"/>
      <c r="GS263" s="11"/>
      <c r="GT263" s="11"/>
      <c r="GU263" s="11"/>
      <c r="GV263" s="11"/>
      <c r="GW263" s="11"/>
      <c r="GX263" s="11"/>
      <c r="GY263" s="11"/>
      <c r="GZ263" s="11"/>
      <c r="HA263" s="11"/>
      <c r="HB263" s="11"/>
      <c r="HC263" s="11"/>
      <c r="HD263" s="11"/>
      <c r="HE263" s="11"/>
      <c r="HF263" s="11"/>
      <c r="HG263" s="11"/>
      <c r="HH263" s="11"/>
      <c r="HI263" s="11"/>
      <c r="HJ263" s="11"/>
      <c r="HK263" s="11"/>
      <c r="HL263" s="11"/>
      <c r="HM263" s="11"/>
      <c r="HN263" s="11"/>
      <c r="HO263" s="11"/>
      <c r="HP263" s="11"/>
      <c r="HQ263" s="11"/>
      <c r="HR263" s="11"/>
      <c r="HS263" s="11"/>
      <c r="HT263" s="11"/>
      <c r="HU263" s="11"/>
      <c r="HV263" s="11"/>
      <c r="HW263" s="11"/>
      <c r="HX263" s="11"/>
      <c r="HY263" s="11"/>
      <c r="HZ263" s="11"/>
      <c r="IA263" s="11"/>
    </row>
    <row r="264" spans="1:235" s="5" customFormat="1" x14ac:dyDescent="0.2">
      <c r="D264" s="68"/>
      <c r="E264" s="8">
        <v>40817</v>
      </c>
      <c r="F264" s="8">
        <v>40848</v>
      </c>
      <c r="G264" s="8">
        <v>40878</v>
      </c>
      <c r="H264" s="8">
        <v>40909</v>
      </c>
      <c r="I264" s="8">
        <v>40940</v>
      </c>
      <c r="J264" s="8">
        <v>40969</v>
      </c>
      <c r="K264" s="8">
        <v>41000</v>
      </c>
      <c r="L264" s="8">
        <v>41030</v>
      </c>
      <c r="M264" s="8">
        <v>41061</v>
      </c>
      <c r="N264" s="8">
        <v>41091</v>
      </c>
      <c r="O264" s="8">
        <v>41122</v>
      </c>
      <c r="P264" s="8">
        <v>41153</v>
      </c>
      <c r="Q264" s="8">
        <v>41183</v>
      </c>
      <c r="R264" s="8">
        <v>41214</v>
      </c>
      <c r="S264" s="8">
        <v>41244</v>
      </c>
      <c r="T264" s="8">
        <v>41275</v>
      </c>
      <c r="U264" s="8">
        <v>41306</v>
      </c>
      <c r="V264" s="8">
        <v>41334</v>
      </c>
      <c r="W264" s="8">
        <v>41365</v>
      </c>
      <c r="X264" s="8">
        <v>41395</v>
      </c>
      <c r="Y264" s="8">
        <v>41426</v>
      </c>
      <c r="Z264" s="8">
        <v>41456</v>
      </c>
      <c r="AA264" s="8">
        <v>41487</v>
      </c>
      <c r="AB264" s="8">
        <v>41518</v>
      </c>
      <c r="AC264" s="8">
        <v>41548</v>
      </c>
      <c r="AD264" s="8">
        <v>41579</v>
      </c>
      <c r="AE264" s="8">
        <v>41609</v>
      </c>
      <c r="AF264" s="8">
        <v>41640</v>
      </c>
      <c r="AG264" s="8">
        <v>41671</v>
      </c>
      <c r="AH264" s="8">
        <v>41699</v>
      </c>
      <c r="AI264" s="8">
        <v>41730</v>
      </c>
      <c r="AJ264" s="8">
        <v>41760</v>
      </c>
      <c r="AK264" s="8">
        <v>41791</v>
      </c>
      <c r="AL264" s="8">
        <v>41821</v>
      </c>
      <c r="AM264" s="8">
        <v>41852</v>
      </c>
      <c r="AN264" s="8">
        <v>41883</v>
      </c>
      <c r="AO264" s="8">
        <v>41913</v>
      </c>
      <c r="AP264" s="8">
        <v>41944</v>
      </c>
      <c r="AQ264" s="8">
        <v>41974</v>
      </c>
      <c r="AR264" s="8">
        <v>42005</v>
      </c>
      <c r="AS264" s="8">
        <v>42036</v>
      </c>
      <c r="AT264" s="8">
        <v>42064</v>
      </c>
      <c r="AU264" s="8">
        <v>42095</v>
      </c>
      <c r="AV264" s="8">
        <v>42125</v>
      </c>
      <c r="AW264" s="8">
        <v>42156</v>
      </c>
      <c r="AX264" s="8">
        <v>42186</v>
      </c>
      <c r="AY264" s="8">
        <v>42217</v>
      </c>
      <c r="AZ264" s="8">
        <v>42248</v>
      </c>
      <c r="BA264" s="8">
        <v>42278</v>
      </c>
      <c r="BB264" s="8">
        <v>42309</v>
      </c>
      <c r="BC264" s="8">
        <v>42339</v>
      </c>
      <c r="BD264" s="8">
        <v>42370</v>
      </c>
      <c r="BE264" s="8">
        <v>42401</v>
      </c>
      <c r="BF264" s="8">
        <v>42430</v>
      </c>
      <c r="BG264" s="8">
        <v>42461</v>
      </c>
      <c r="BH264" s="8">
        <v>42491</v>
      </c>
      <c r="BI264" s="8">
        <v>42522</v>
      </c>
      <c r="BJ264" s="8">
        <v>42552</v>
      </c>
      <c r="BK264" s="8">
        <v>42583</v>
      </c>
      <c r="BL264" s="8">
        <v>42614</v>
      </c>
      <c r="BM264" s="8">
        <v>42644</v>
      </c>
      <c r="BN264" s="8">
        <v>42675</v>
      </c>
      <c r="BO264" s="8">
        <v>42705</v>
      </c>
      <c r="BP264" s="8">
        <v>42736</v>
      </c>
      <c r="BQ264" s="8">
        <v>42767</v>
      </c>
      <c r="BR264" s="8">
        <v>42795</v>
      </c>
      <c r="BS264" s="8">
        <v>42826</v>
      </c>
      <c r="BT264" s="8">
        <v>42856</v>
      </c>
      <c r="BU264" s="8">
        <v>42887</v>
      </c>
      <c r="BV264" s="8">
        <v>42917</v>
      </c>
      <c r="BW264" s="8">
        <v>42948</v>
      </c>
      <c r="BX264" s="8">
        <v>42979</v>
      </c>
      <c r="BY264" s="8">
        <v>43009</v>
      </c>
      <c r="BZ264" s="8">
        <v>43040</v>
      </c>
      <c r="CA264" s="8">
        <v>43070</v>
      </c>
      <c r="CB264" s="8">
        <v>43101</v>
      </c>
      <c r="CC264" s="8">
        <v>43132</v>
      </c>
      <c r="CD264" s="8">
        <v>43160</v>
      </c>
      <c r="CE264" s="8">
        <v>43191</v>
      </c>
      <c r="CF264" s="8">
        <v>43221</v>
      </c>
      <c r="CG264" s="8">
        <v>43252</v>
      </c>
      <c r="CH264" s="8">
        <v>43282</v>
      </c>
      <c r="CI264" s="8">
        <v>43313</v>
      </c>
      <c r="CJ264" s="8">
        <v>43344</v>
      </c>
      <c r="CK264" s="8">
        <v>43374</v>
      </c>
      <c r="CL264" s="8">
        <v>43405</v>
      </c>
      <c r="CM264" s="8">
        <v>43435</v>
      </c>
      <c r="CN264" s="8">
        <v>43466</v>
      </c>
      <c r="CO264" s="8">
        <v>43497</v>
      </c>
      <c r="CP264" s="8">
        <v>43525</v>
      </c>
      <c r="CQ264" s="8">
        <v>43556</v>
      </c>
      <c r="CR264" s="8">
        <v>43586</v>
      </c>
      <c r="CS264" s="8">
        <v>43617</v>
      </c>
      <c r="CT264" s="8">
        <v>43647</v>
      </c>
      <c r="CU264" s="8">
        <v>43678</v>
      </c>
      <c r="CV264" s="8">
        <v>43709</v>
      </c>
      <c r="CW264" s="8">
        <v>43739</v>
      </c>
      <c r="CX264" s="8">
        <v>43770</v>
      </c>
      <c r="CY264" s="8">
        <v>43800</v>
      </c>
      <c r="CZ264" s="8">
        <v>43831</v>
      </c>
      <c r="DA264" s="8">
        <v>43862</v>
      </c>
      <c r="DB264" s="8">
        <v>43891</v>
      </c>
      <c r="DC264" s="8">
        <v>43922</v>
      </c>
      <c r="DD264" s="8">
        <v>43952</v>
      </c>
      <c r="DE264" s="8">
        <v>43983</v>
      </c>
      <c r="DF264" s="8">
        <v>44013</v>
      </c>
      <c r="DG264" s="8">
        <v>44044</v>
      </c>
      <c r="DH264" s="8">
        <v>44075</v>
      </c>
      <c r="DI264" s="8">
        <v>44105</v>
      </c>
      <c r="DJ264" s="8">
        <v>44136</v>
      </c>
      <c r="DK264" s="8">
        <v>44166</v>
      </c>
      <c r="DL264" s="8">
        <v>44197</v>
      </c>
      <c r="DM264" s="8">
        <v>44228</v>
      </c>
      <c r="DN264" s="8">
        <v>44256</v>
      </c>
      <c r="DO264" s="8">
        <v>44287</v>
      </c>
      <c r="DP264" s="8">
        <v>44317</v>
      </c>
      <c r="DQ264" s="8">
        <v>44348</v>
      </c>
      <c r="DR264" s="8">
        <v>44378</v>
      </c>
      <c r="DS264" s="8">
        <v>44409</v>
      </c>
      <c r="DT264" s="8">
        <v>44440</v>
      </c>
      <c r="DU264" s="8">
        <v>44470</v>
      </c>
      <c r="DV264" s="8">
        <v>44501</v>
      </c>
      <c r="DW264" s="8">
        <v>44531</v>
      </c>
      <c r="DX264" s="8">
        <v>44562</v>
      </c>
      <c r="DY264" s="8">
        <v>44593</v>
      </c>
      <c r="DZ264" s="8">
        <v>44621</v>
      </c>
      <c r="EA264" s="8">
        <v>44652</v>
      </c>
      <c r="EB264" s="8">
        <v>44682</v>
      </c>
      <c r="EC264" s="8">
        <v>44713</v>
      </c>
      <c r="ED264" s="8">
        <v>44743</v>
      </c>
      <c r="EE264" s="8">
        <v>44774</v>
      </c>
      <c r="EF264" s="8">
        <v>44805</v>
      </c>
      <c r="EG264" s="8">
        <v>44835</v>
      </c>
      <c r="EH264" s="8">
        <v>44866</v>
      </c>
      <c r="EI264" s="8">
        <v>44896</v>
      </c>
      <c r="EJ264" s="8">
        <v>44927</v>
      </c>
      <c r="EK264" s="8">
        <v>44958</v>
      </c>
      <c r="EL264" s="8">
        <v>44986</v>
      </c>
      <c r="EM264" s="8">
        <v>45017</v>
      </c>
      <c r="EN264" s="8">
        <v>45047</v>
      </c>
      <c r="EO264" s="8">
        <v>45078</v>
      </c>
      <c r="EP264" s="8">
        <v>45108</v>
      </c>
      <c r="EQ264" s="8">
        <v>45139</v>
      </c>
      <c r="ER264" s="8">
        <v>45170</v>
      </c>
      <c r="ES264" s="8">
        <v>45200</v>
      </c>
      <c r="ET264" s="8">
        <v>45231</v>
      </c>
      <c r="EU264" s="8">
        <v>45261</v>
      </c>
      <c r="EV264" s="8">
        <v>45292</v>
      </c>
      <c r="EW264" s="8">
        <v>45323</v>
      </c>
      <c r="EX264" s="8">
        <v>45352</v>
      </c>
      <c r="EY264" s="8">
        <v>45383</v>
      </c>
      <c r="EZ264" s="8">
        <v>45413</v>
      </c>
      <c r="FA264" s="8">
        <v>45444</v>
      </c>
      <c r="FB264" s="8">
        <v>45474</v>
      </c>
      <c r="FC264" s="8">
        <v>45505</v>
      </c>
      <c r="FD264" s="8">
        <v>45536</v>
      </c>
      <c r="FE264" s="8">
        <v>45566</v>
      </c>
      <c r="FF264" s="8">
        <v>45597</v>
      </c>
      <c r="FG264" s="8">
        <v>45627</v>
      </c>
      <c r="FH264" s="8">
        <v>45658</v>
      </c>
      <c r="FI264" s="8">
        <v>45689</v>
      </c>
      <c r="FJ264" s="8">
        <v>45717</v>
      </c>
      <c r="FK264" s="8">
        <v>45748</v>
      </c>
      <c r="FL264" s="8">
        <v>45778</v>
      </c>
      <c r="FM264" s="8">
        <v>45809</v>
      </c>
      <c r="FN264" s="8">
        <v>45839</v>
      </c>
      <c r="FO264" s="8">
        <v>45870</v>
      </c>
      <c r="FP264" s="8">
        <v>45901</v>
      </c>
      <c r="FQ264" s="8">
        <v>45931</v>
      </c>
      <c r="FR264" s="8">
        <v>45962</v>
      </c>
      <c r="FS264" s="8">
        <v>45992</v>
      </c>
      <c r="FT264" s="8">
        <v>46023</v>
      </c>
      <c r="FU264" s="8">
        <v>46054</v>
      </c>
      <c r="FV264" s="8">
        <v>46082</v>
      </c>
      <c r="FW264" s="8">
        <v>46113</v>
      </c>
      <c r="FX264" s="8">
        <v>46143</v>
      </c>
      <c r="FY264" s="8">
        <v>46174</v>
      </c>
      <c r="FZ264" s="8">
        <v>46204</v>
      </c>
      <c r="GA264" s="8">
        <v>46235</v>
      </c>
      <c r="GB264" s="8">
        <v>46266</v>
      </c>
      <c r="GC264" s="8">
        <v>46296</v>
      </c>
      <c r="GD264" s="8">
        <v>46327</v>
      </c>
      <c r="GE264" s="8">
        <v>46357</v>
      </c>
      <c r="GF264" s="8">
        <v>46388</v>
      </c>
      <c r="GG264" s="8">
        <v>46419</v>
      </c>
      <c r="GH264" s="8">
        <v>46447</v>
      </c>
      <c r="GI264" s="8">
        <v>46478</v>
      </c>
      <c r="GJ264" s="8">
        <v>46508</v>
      </c>
      <c r="GK264" s="8">
        <v>46539</v>
      </c>
      <c r="GL264" s="8">
        <v>46569</v>
      </c>
      <c r="GM264" s="8">
        <v>46600</v>
      </c>
      <c r="GN264" s="8">
        <v>46631</v>
      </c>
      <c r="GO264" s="8">
        <v>46661</v>
      </c>
      <c r="GP264" s="8">
        <v>46692</v>
      </c>
      <c r="GQ264" s="8">
        <v>46722</v>
      </c>
      <c r="GR264" s="8">
        <v>46753</v>
      </c>
      <c r="GS264" s="8">
        <v>46784</v>
      </c>
      <c r="GT264" s="8">
        <v>46813</v>
      </c>
      <c r="GU264" s="8">
        <v>46844</v>
      </c>
      <c r="GV264" s="8">
        <v>46874</v>
      </c>
      <c r="GW264" s="8">
        <v>46905</v>
      </c>
      <c r="GX264" s="8">
        <v>46935</v>
      </c>
      <c r="GY264" s="8">
        <v>46966</v>
      </c>
      <c r="GZ264" s="8">
        <v>46997</v>
      </c>
      <c r="HA264" s="8">
        <v>47027</v>
      </c>
      <c r="HB264" s="8">
        <v>47058</v>
      </c>
      <c r="HC264" s="8">
        <v>47088</v>
      </c>
      <c r="HD264" s="8">
        <v>47119</v>
      </c>
      <c r="HE264" s="8">
        <v>47150</v>
      </c>
      <c r="HF264" s="8">
        <v>47178</v>
      </c>
      <c r="HG264" s="8">
        <v>47209</v>
      </c>
      <c r="HH264" s="8">
        <v>47239</v>
      </c>
      <c r="HI264" s="8">
        <v>47270</v>
      </c>
      <c r="HJ264" s="8">
        <v>47300</v>
      </c>
      <c r="HK264" s="8">
        <v>47331</v>
      </c>
      <c r="HL264" s="8">
        <v>47362</v>
      </c>
      <c r="HM264" s="8">
        <v>47392</v>
      </c>
      <c r="HN264" s="8">
        <v>47423</v>
      </c>
      <c r="HO264" s="8">
        <v>47453</v>
      </c>
      <c r="HP264" s="8">
        <v>47484</v>
      </c>
      <c r="HQ264" s="8">
        <v>47515</v>
      </c>
      <c r="HR264" s="8">
        <v>47543</v>
      </c>
      <c r="HS264" s="8">
        <v>47574</v>
      </c>
      <c r="HT264" s="8">
        <v>47604</v>
      </c>
      <c r="HU264" s="8">
        <v>47635</v>
      </c>
      <c r="HV264" s="8">
        <v>47665</v>
      </c>
      <c r="HW264" s="8">
        <v>47696</v>
      </c>
      <c r="HX264" s="8">
        <v>47727</v>
      </c>
      <c r="HY264" s="8">
        <v>47757</v>
      </c>
      <c r="HZ264" s="8">
        <v>47788</v>
      </c>
      <c r="IA264" s="8">
        <v>47818</v>
      </c>
    </row>
    <row r="265" spans="1:235" s="19" customFormat="1" x14ac:dyDescent="0.2">
      <c r="D265" s="69" t="s">
        <v>277</v>
      </c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  <c r="Q265" s="37">
        <f t="shared" ref="Q265:AV265" si="297">Q266-E266</f>
        <v>477</v>
      </c>
      <c r="R265" s="37">
        <f t="shared" si="297"/>
        <v>502</v>
      </c>
      <c r="S265" s="37">
        <f t="shared" si="297"/>
        <v>487</v>
      </c>
      <c r="T265" s="37">
        <f t="shared" si="297"/>
        <v>398</v>
      </c>
      <c r="U265" s="37">
        <f t="shared" si="297"/>
        <v>469</v>
      </c>
      <c r="V265" s="37">
        <f t="shared" si="297"/>
        <v>462</v>
      </c>
      <c r="W265" s="37">
        <f t="shared" si="297"/>
        <v>641</v>
      </c>
      <c r="X265" s="37">
        <f t="shared" si="297"/>
        <v>822</v>
      </c>
      <c r="Y265" s="37">
        <f t="shared" si="297"/>
        <v>717</v>
      </c>
      <c r="Z265" s="37">
        <f t="shared" si="297"/>
        <v>707</v>
      </c>
      <c r="AA265" s="37">
        <f t="shared" si="297"/>
        <v>500</v>
      </c>
      <c r="AB265" s="37">
        <f t="shared" si="297"/>
        <v>682</v>
      </c>
      <c r="AC265" s="37">
        <f t="shared" si="297"/>
        <v>744</v>
      </c>
      <c r="AD265" s="37">
        <f t="shared" si="297"/>
        <v>519</v>
      </c>
      <c r="AE265" s="37">
        <f t="shared" si="297"/>
        <v>564</v>
      </c>
      <c r="AF265" s="37">
        <f t="shared" si="297"/>
        <v>900</v>
      </c>
      <c r="AG265" s="37">
        <f t="shared" si="297"/>
        <v>673</v>
      </c>
      <c r="AH265" s="37">
        <f t="shared" si="297"/>
        <v>620</v>
      </c>
      <c r="AI265" s="37">
        <f t="shared" si="297"/>
        <v>451</v>
      </c>
      <c r="AJ265" s="37">
        <f t="shared" si="297"/>
        <v>67</v>
      </c>
      <c r="AK265" s="37">
        <f t="shared" si="297"/>
        <v>-4</v>
      </c>
      <c r="AL265" s="37">
        <f t="shared" si="297"/>
        <v>131</v>
      </c>
      <c r="AM265" s="37">
        <f t="shared" si="297"/>
        <v>357</v>
      </c>
      <c r="AN265" s="37">
        <f t="shared" si="297"/>
        <v>316</v>
      </c>
      <c r="AO265" s="37">
        <f t="shared" si="297"/>
        <v>-16</v>
      </c>
      <c r="AP265" s="37">
        <f t="shared" si="297"/>
        <v>73</v>
      </c>
      <c r="AQ265" s="37">
        <f t="shared" si="297"/>
        <v>330</v>
      </c>
      <c r="AR265" s="37">
        <f t="shared" si="297"/>
        <v>-430</v>
      </c>
      <c r="AS265" s="37">
        <f t="shared" si="297"/>
        <v>-363</v>
      </c>
      <c r="AT265" s="37">
        <f t="shared" si="297"/>
        <v>-322</v>
      </c>
      <c r="AU265" s="37">
        <f t="shared" si="297"/>
        <v>-627</v>
      </c>
      <c r="AV265" s="37">
        <f t="shared" si="297"/>
        <v>-124</v>
      </c>
      <c r="AW265" s="37">
        <f t="shared" ref="AW265:CB265" si="298">AW266-AK266</f>
        <v>123</v>
      </c>
      <c r="AX265" s="37">
        <f t="shared" si="298"/>
        <v>-137</v>
      </c>
      <c r="AY265" s="37">
        <f t="shared" si="298"/>
        <v>-416</v>
      </c>
      <c r="AZ265" s="37">
        <f t="shared" si="298"/>
        <v>-25</v>
      </c>
      <c r="BA265" s="37">
        <f t="shared" si="298"/>
        <v>10</v>
      </c>
      <c r="BB265" s="37">
        <f t="shared" si="298"/>
        <v>252</v>
      </c>
      <c r="BC265" s="37">
        <f t="shared" si="298"/>
        <v>489</v>
      </c>
      <c r="BD265" s="37">
        <f t="shared" si="298"/>
        <v>717</v>
      </c>
      <c r="BE265" s="37">
        <f t="shared" si="298"/>
        <v>561</v>
      </c>
      <c r="BF265" s="37">
        <f t="shared" si="298"/>
        <v>560</v>
      </c>
      <c r="BG265" s="37">
        <f t="shared" si="298"/>
        <v>260</v>
      </c>
      <c r="BH265" s="37">
        <f t="shared" si="298"/>
        <v>184</v>
      </c>
      <c r="BI265" s="37">
        <f t="shared" si="298"/>
        <v>-70</v>
      </c>
      <c r="BJ265" s="37">
        <f t="shared" si="298"/>
        <v>-68</v>
      </c>
      <c r="BK265" s="37">
        <f t="shared" si="298"/>
        <v>76</v>
      </c>
      <c r="BL265" s="37">
        <f t="shared" si="298"/>
        <v>16</v>
      </c>
      <c r="BM265" s="37">
        <f t="shared" si="298"/>
        <v>22</v>
      </c>
      <c r="BN265" s="37">
        <f t="shared" si="298"/>
        <v>397</v>
      </c>
      <c r="BO265" s="37">
        <f t="shared" si="298"/>
        <v>-389</v>
      </c>
      <c r="BP265" s="37">
        <f t="shared" si="298"/>
        <v>-82</v>
      </c>
      <c r="BQ265" s="37">
        <f t="shared" si="298"/>
        <v>39</v>
      </c>
      <c r="BR265" s="37">
        <f t="shared" si="298"/>
        <v>159</v>
      </c>
      <c r="BS265" s="37">
        <f t="shared" si="298"/>
        <v>241</v>
      </c>
      <c r="BT265" s="37">
        <f t="shared" si="298"/>
        <v>6</v>
      </c>
      <c r="BU265" s="37">
        <f t="shared" si="298"/>
        <v>181</v>
      </c>
      <c r="BV265" s="37">
        <f t="shared" si="298"/>
        <v>139</v>
      </c>
      <c r="BW265" s="37">
        <f t="shared" si="298"/>
        <v>157</v>
      </c>
      <c r="BX265" s="37">
        <f t="shared" si="298"/>
        <v>-140</v>
      </c>
      <c r="BY265" s="37">
        <f t="shared" si="298"/>
        <v>21</v>
      </c>
      <c r="BZ265" s="37">
        <f t="shared" si="298"/>
        <v>2</v>
      </c>
      <c r="CA265" s="37">
        <f t="shared" si="298"/>
        <v>300</v>
      </c>
      <c r="CB265" s="37">
        <f t="shared" si="298"/>
        <v>-71</v>
      </c>
      <c r="CC265" s="37">
        <f t="shared" ref="CC265:DH265" si="299">CC266-BQ266</f>
        <v>-80</v>
      </c>
      <c r="CD265" s="37">
        <f t="shared" si="299"/>
        <v>-60</v>
      </c>
      <c r="CE265" s="37">
        <f t="shared" si="299"/>
        <v>159</v>
      </c>
      <c r="CF265" s="37">
        <f t="shared" si="299"/>
        <v>60</v>
      </c>
      <c r="CG265" s="37">
        <f t="shared" si="299"/>
        <v>-94</v>
      </c>
      <c r="CH265" s="37">
        <f t="shared" si="299"/>
        <v>-43</v>
      </c>
      <c r="CI265" s="37">
        <f t="shared" si="299"/>
        <v>147</v>
      </c>
      <c r="CJ265" s="37">
        <f t="shared" si="299"/>
        <v>303</v>
      </c>
      <c r="CK265" s="37">
        <f t="shared" si="299"/>
        <v>474</v>
      </c>
      <c r="CL265" s="37">
        <f t="shared" si="299"/>
        <v>165</v>
      </c>
      <c r="CM265" s="37">
        <f t="shared" si="299"/>
        <v>199</v>
      </c>
      <c r="CN265" s="37">
        <f t="shared" si="299"/>
        <v>635</v>
      </c>
      <c r="CO265" s="37">
        <f t="shared" si="299"/>
        <v>246</v>
      </c>
      <c r="CP265" s="37">
        <f t="shared" si="299"/>
        <v>-193</v>
      </c>
      <c r="CQ265" s="37">
        <f t="shared" si="299"/>
        <v>94</v>
      </c>
      <c r="CR265" s="37">
        <f t="shared" si="299"/>
        <v>226</v>
      </c>
      <c r="CS265" s="37">
        <f t="shared" si="299"/>
        <v>27</v>
      </c>
      <c r="CT265" s="37">
        <f t="shared" si="299"/>
        <v>190</v>
      </c>
      <c r="CU265" s="37">
        <f t="shared" si="299"/>
        <v>12</v>
      </c>
      <c r="CV265" s="37">
        <f t="shared" si="299"/>
        <v>5</v>
      </c>
      <c r="CW265" s="37">
        <f t="shared" si="299"/>
        <v>4</v>
      </c>
      <c r="CX265" s="37">
        <f t="shared" si="299"/>
        <v>-33</v>
      </c>
      <c r="CY265" s="37">
        <f t="shared" si="299"/>
        <v>-419</v>
      </c>
      <c r="CZ265" s="37">
        <f t="shared" si="299"/>
        <v>-456</v>
      </c>
      <c r="DA265" s="37">
        <f t="shared" si="299"/>
        <v>-519</v>
      </c>
      <c r="DB265" s="37">
        <f t="shared" si="299"/>
        <v>-44</v>
      </c>
      <c r="DC265" s="37">
        <f t="shared" si="299"/>
        <v>-1458</v>
      </c>
      <c r="DD265" s="37">
        <f t="shared" si="299"/>
        <v>-1528</v>
      </c>
      <c r="DE265" s="37">
        <f t="shared" si="299"/>
        <v>-1228</v>
      </c>
      <c r="DF265" s="37">
        <f t="shared" si="299"/>
        <v>-1383</v>
      </c>
      <c r="DG265" s="37">
        <f t="shared" si="299"/>
        <v>-1420</v>
      </c>
      <c r="DH265" s="37">
        <f t="shared" si="299"/>
        <v>-1503</v>
      </c>
      <c r="DI265" s="37">
        <f t="shared" ref="DI265:DK265" si="300">DI266-CW266</f>
        <v>-1754</v>
      </c>
      <c r="DJ265" s="37">
        <f t="shared" si="300"/>
        <v>-1935</v>
      </c>
      <c r="DK265" s="37">
        <f t="shared" si="300"/>
        <v>-1798</v>
      </c>
    </row>
    <row r="266" spans="1:235" x14ac:dyDescent="0.2">
      <c r="D266" t="s">
        <v>124</v>
      </c>
      <c r="E266" s="11">
        <f t="shared" ref="E266:AA266" si="301">E191</f>
        <v>18</v>
      </c>
      <c r="F266" s="11">
        <f t="shared" si="301"/>
        <v>58</v>
      </c>
      <c r="G266" s="11">
        <f t="shared" si="301"/>
        <v>237</v>
      </c>
      <c r="H266" s="11">
        <f t="shared" si="301"/>
        <v>130</v>
      </c>
      <c r="I266" s="11">
        <f t="shared" si="301"/>
        <v>193</v>
      </c>
      <c r="J266" s="11">
        <f t="shared" si="301"/>
        <v>302</v>
      </c>
      <c r="K266" s="11">
        <f t="shared" si="301"/>
        <v>239</v>
      </c>
      <c r="L266" s="11">
        <f t="shared" si="301"/>
        <v>287</v>
      </c>
      <c r="M266" s="11">
        <f t="shared" si="301"/>
        <v>348</v>
      </c>
      <c r="N266" s="11">
        <f t="shared" si="301"/>
        <v>464</v>
      </c>
      <c r="O266" s="11">
        <f t="shared" si="301"/>
        <v>587</v>
      </c>
      <c r="P266" s="11">
        <f t="shared" si="301"/>
        <v>346</v>
      </c>
      <c r="Q266" s="11">
        <f t="shared" si="301"/>
        <v>495</v>
      </c>
      <c r="R266" s="11">
        <f t="shared" si="301"/>
        <v>560</v>
      </c>
      <c r="S266" s="11">
        <f t="shared" si="301"/>
        <v>724</v>
      </c>
      <c r="T266" s="11">
        <f t="shared" si="301"/>
        <v>528</v>
      </c>
      <c r="U266" s="11">
        <f t="shared" si="301"/>
        <v>662</v>
      </c>
      <c r="V266" s="11">
        <f t="shared" si="301"/>
        <v>764</v>
      </c>
      <c r="W266" s="11">
        <f t="shared" si="301"/>
        <v>880</v>
      </c>
      <c r="X266" s="11">
        <f t="shared" si="301"/>
        <v>1109</v>
      </c>
      <c r="Y266" s="11">
        <f t="shared" si="301"/>
        <v>1065</v>
      </c>
      <c r="Z266" s="11">
        <f t="shared" si="301"/>
        <v>1171</v>
      </c>
      <c r="AA266" s="11">
        <f t="shared" si="301"/>
        <v>1087</v>
      </c>
      <c r="AB266" s="11">
        <f>AB191+100</f>
        <v>1028</v>
      </c>
      <c r="AC266" s="11">
        <f>AC191-100</f>
        <v>1239</v>
      </c>
      <c r="AD266" s="11">
        <f t="shared" ref="AD266:CO266" si="302">AD191</f>
        <v>1079</v>
      </c>
      <c r="AE266" s="11">
        <f t="shared" si="302"/>
        <v>1288</v>
      </c>
      <c r="AF266" s="11">
        <f t="shared" si="302"/>
        <v>1428</v>
      </c>
      <c r="AG266" s="11">
        <f t="shared" si="302"/>
        <v>1335</v>
      </c>
      <c r="AH266" s="11">
        <f t="shared" si="302"/>
        <v>1384</v>
      </c>
      <c r="AI266" s="11">
        <f t="shared" si="302"/>
        <v>1331</v>
      </c>
      <c r="AJ266" s="11">
        <f t="shared" si="302"/>
        <v>1176</v>
      </c>
      <c r="AK266" s="11">
        <f t="shared" si="302"/>
        <v>1061</v>
      </c>
      <c r="AL266" s="11">
        <f t="shared" si="302"/>
        <v>1302</v>
      </c>
      <c r="AM266" s="11">
        <f t="shared" si="302"/>
        <v>1444</v>
      </c>
      <c r="AN266" s="11">
        <f t="shared" si="302"/>
        <v>1344</v>
      </c>
      <c r="AO266" s="11">
        <f t="shared" si="302"/>
        <v>1223</v>
      </c>
      <c r="AP266" s="11">
        <f t="shared" si="302"/>
        <v>1152</v>
      </c>
      <c r="AQ266" s="11">
        <f t="shared" si="302"/>
        <v>1618</v>
      </c>
      <c r="AR266" s="11">
        <f t="shared" si="302"/>
        <v>998</v>
      </c>
      <c r="AS266" s="11">
        <f t="shared" si="302"/>
        <v>972</v>
      </c>
      <c r="AT266" s="11">
        <f t="shared" si="302"/>
        <v>1062</v>
      </c>
      <c r="AU266" s="11">
        <f t="shared" si="302"/>
        <v>704</v>
      </c>
      <c r="AV266" s="11">
        <f t="shared" si="302"/>
        <v>1052</v>
      </c>
      <c r="AW266" s="11">
        <f t="shared" si="302"/>
        <v>1184</v>
      </c>
      <c r="AX266" s="11">
        <f t="shared" si="302"/>
        <v>1165</v>
      </c>
      <c r="AY266" s="11">
        <f t="shared" si="302"/>
        <v>1028</v>
      </c>
      <c r="AZ266" s="11">
        <f t="shared" si="302"/>
        <v>1319</v>
      </c>
      <c r="BA266" s="11">
        <f t="shared" si="302"/>
        <v>1233</v>
      </c>
      <c r="BB266" s="11">
        <f t="shared" si="302"/>
        <v>1404</v>
      </c>
      <c r="BC266" s="11">
        <f t="shared" si="302"/>
        <v>2107</v>
      </c>
      <c r="BD266" s="11">
        <f t="shared" si="302"/>
        <v>1715</v>
      </c>
      <c r="BE266" s="11">
        <f t="shared" si="302"/>
        <v>1533</v>
      </c>
      <c r="BF266" s="11">
        <f t="shared" si="302"/>
        <v>1622</v>
      </c>
      <c r="BG266" s="11">
        <f t="shared" si="302"/>
        <v>964</v>
      </c>
      <c r="BH266" s="11">
        <f t="shared" si="302"/>
        <v>1236</v>
      </c>
      <c r="BI266" s="11">
        <f t="shared" si="302"/>
        <v>1114</v>
      </c>
      <c r="BJ266" s="11">
        <f t="shared" si="302"/>
        <v>1097</v>
      </c>
      <c r="BK266" s="11">
        <f t="shared" si="302"/>
        <v>1104</v>
      </c>
      <c r="BL266" s="11">
        <f t="shared" si="302"/>
        <v>1335</v>
      </c>
      <c r="BM266" s="11">
        <f t="shared" si="302"/>
        <v>1255</v>
      </c>
      <c r="BN266" s="11">
        <f t="shared" si="302"/>
        <v>1801</v>
      </c>
      <c r="BO266" s="11">
        <f t="shared" si="302"/>
        <v>1718</v>
      </c>
      <c r="BP266" s="11">
        <f t="shared" si="302"/>
        <v>1633</v>
      </c>
      <c r="BQ266" s="11">
        <f t="shared" si="302"/>
        <v>1572</v>
      </c>
      <c r="BR266" s="11">
        <f t="shared" si="302"/>
        <v>1781</v>
      </c>
      <c r="BS266" s="11">
        <f t="shared" si="302"/>
        <v>1205</v>
      </c>
      <c r="BT266" s="11">
        <f t="shared" si="302"/>
        <v>1242</v>
      </c>
      <c r="BU266" s="11">
        <f t="shared" si="302"/>
        <v>1295</v>
      </c>
      <c r="BV266" s="11">
        <f t="shared" si="302"/>
        <v>1236</v>
      </c>
      <c r="BW266" s="11">
        <f t="shared" si="302"/>
        <v>1261</v>
      </c>
      <c r="BX266" s="11">
        <f t="shared" si="302"/>
        <v>1195</v>
      </c>
      <c r="BY266" s="11">
        <f t="shared" si="302"/>
        <v>1276</v>
      </c>
      <c r="BZ266" s="11">
        <f t="shared" si="302"/>
        <v>1803</v>
      </c>
      <c r="CA266" s="11">
        <f t="shared" si="302"/>
        <v>2018</v>
      </c>
      <c r="CB266" s="11">
        <f t="shared" si="302"/>
        <v>1562</v>
      </c>
      <c r="CC266" s="11">
        <f t="shared" si="302"/>
        <v>1492</v>
      </c>
      <c r="CD266" s="11">
        <f t="shared" si="302"/>
        <v>1721</v>
      </c>
      <c r="CE266" s="11">
        <f t="shared" si="302"/>
        <v>1364</v>
      </c>
      <c r="CF266" s="11">
        <f t="shared" si="302"/>
        <v>1302</v>
      </c>
      <c r="CG266" s="11">
        <f t="shared" si="302"/>
        <v>1201</v>
      </c>
      <c r="CH266" s="11">
        <f t="shared" si="302"/>
        <v>1193</v>
      </c>
      <c r="CI266" s="11">
        <f t="shared" si="302"/>
        <v>1408</v>
      </c>
      <c r="CJ266" s="11">
        <f t="shared" si="302"/>
        <v>1498</v>
      </c>
      <c r="CK266" s="11">
        <f t="shared" si="302"/>
        <v>1750</v>
      </c>
      <c r="CL266" s="11">
        <f t="shared" si="302"/>
        <v>1968</v>
      </c>
      <c r="CM266" s="11">
        <f t="shared" si="302"/>
        <v>2217</v>
      </c>
      <c r="CN266" s="11">
        <f t="shared" si="302"/>
        <v>2197</v>
      </c>
      <c r="CO266" s="11">
        <f t="shared" si="302"/>
        <v>1738</v>
      </c>
      <c r="CP266" s="11">
        <f t="shared" ref="CP266:FA266" si="303">CP191</f>
        <v>1528</v>
      </c>
      <c r="CQ266" s="11">
        <f t="shared" si="303"/>
        <v>1458</v>
      </c>
      <c r="CR266" s="11">
        <f t="shared" si="303"/>
        <v>1528</v>
      </c>
      <c r="CS266" s="11">
        <f t="shared" si="303"/>
        <v>1228</v>
      </c>
      <c r="CT266" s="11">
        <f t="shared" si="303"/>
        <v>1383</v>
      </c>
      <c r="CU266" s="11">
        <f t="shared" si="303"/>
        <v>1420</v>
      </c>
      <c r="CV266" s="11">
        <f t="shared" si="303"/>
        <v>1503</v>
      </c>
      <c r="CW266" s="11">
        <f t="shared" si="303"/>
        <v>1754</v>
      </c>
      <c r="CX266" s="11">
        <f t="shared" si="303"/>
        <v>1935</v>
      </c>
      <c r="CY266" s="11">
        <f t="shared" si="303"/>
        <v>1798</v>
      </c>
      <c r="CZ266" s="11">
        <f t="shared" si="303"/>
        <v>1741</v>
      </c>
      <c r="DA266" s="11">
        <f t="shared" si="303"/>
        <v>1219</v>
      </c>
      <c r="DB266" s="11">
        <f t="shared" si="303"/>
        <v>1484</v>
      </c>
      <c r="DC266" s="11">
        <f t="shared" si="303"/>
        <v>0</v>
      </c>
      <c r="DD266" s="11">
        <f t="shared" si="303"/>
        <v>0</v>
      </c>
      <c r="DE266" s="11">
        <f t="shared" si="303"/>
        <v>0</v>
      </c>
      <c r="DF266" s="11">
        <f t="shared" si="303"/>
        <v>0</v>
      </c>
      <c r="DG266" s="11">
        <f t="shared" si="303"/>
        <v>0</v>
      </c>
      <c r="DH266" s="11">
        <f t="shared" si="303"/>
        <v>0</v>
      </c>
      <c r="DI266" s="11">
        <f t="shared" si="303"/>
        <v>0</v>
      </c>
      <c r="DJ266" s="11">
        <f t="shared" si="303"/>
        <v>0</v>
      </c>
      <c r="DK266" s="11">
        <f t="shared" si="303"/>
        <v>0</v>
      </c>
      <c r="DL266" s="11">
        <f t="shared" si="303"/>
        <v>0</v>
      </c>
      <c r="DM266" s="11">
        <f t="shared" si="303"/>
        <v>0</v>
      </c>
      <c r="DN266" s="11">
        <f t="shared" si="303"/>
        <v>0</v>
      </c>
      <c r="DO266" s="11">
        <f t="shared" si="303"/>
        <v>0</v>
      </c>
      <c r="DP266" s="11">
        <f t="shared" si="303"/>
        <v>0</v>
      </c>
      <c r="DQ266" s="11">
        <f t="shared" si="303"/>
        <v>0</v>
      </c>
      <c r="DR266" s="11">
        <f t="shared" si="303"/>
        <v>0</v>
      </c>
      <c r="DS266" s="11">
        <f t="shared" si="303"/>
        <v>0</v>
      </c>
      <c r="DT266" s="11">
        <f t="shared" si="303"/>
        <v>0</v>
      </c>
      <c r="DU266" s="11">
        <f t="shared" si="303"/>
        <v>0</v>
      </c>
      <c r="DV266" s="11">
        <f t="shared" si="303"/>
        <v>0</v>
      </c>
      <c r="DW266" s="11">
        <f t="shared" si="303"/>
        <v>0</v>
      </c>
      <c r="DX266" s="11">
        <f t="shared" si="303"/>
        <v>0</v>
      </c>
      <c r="DY266" s="11">
        <f t="shared" si="303"/>
        <v>0</v>
      </c>
      <c r="DZ266" s="11">
        <f t="shared" si="303"/>
        <v>0</v>
      </c>
      <c r="EA266" s="11">
        <f t="shared" si="303"/>
        <v>0</v>
      </c>
      <c r="EB266" s="11">
        <f t="shared" si="303"/>
        <v>0</v>
      </c>
      <c r="EC266" s="11">
        <f t="shared" si="303"/>
        <v>0</v>
      </c>
      <c r="ED266" s="11">
        <f t="shared" si="303"/>
        <v>0</v>
      </c>
      <c r="EE266" s="11">
        <f t="shared" si="303"/>
        <v>0</v>
      </c>
      <c r="EF266" s="11">
        <f t="shared" si="303"/>
        <v>0</v>
      </c>
      <c r="EG266" s="11">
        <f t="shared" si="303"/>
        <v>0</v>
      </c>
      <c r="EH266" s="11">
        <f t="shared" si="303"/>
        <v>0</v>
      </c>
      <c r="EI266" s="11">
        <f t="shared" si="303"/>
        <v>0</v>
      </c>
      <c r="EJ266" s="11">
        <f t="shared" si="303"/>
        <v>0</v>
      </c>
      <c r="EK266" s="11">
        <f t="shared" si="303"/>
        <v>0</v>
      </c>
      <c r="EL266" s="11">
        <f t="shared" si="303"/>
        <v>0</v>
      </c>
      <c r="EM266" s="11">
        <f t="shared" si="303"/>
        <v>0</v>
      </c>
      <c r="EN266" s="11">
        <f t="shared" si="303"/>
        <v>0</v>
      </c>
      <c r="EO266" s="11">
        <f t="shared" si="303"/>
        <v>0</v>
      </c>
      <c r="EP266" s="11">
        <f t="shared" si="303"/>
        <v>0</v>
      </c>
      <c r="EQ266" s="11">
        <f t="shared" si="303"/>
        <v>0</v>
      </c>
      <c r="ER266" s="11">
        <f t="shared" si="303"/>
        <v>0</v>
      </c>
      <c r="ES266" s="11">
        <f t="shared" si="303"/>
        <v>0</v>
      </c>
      <c r="ET266" s="11">
        <f t="shared" si="303"/>
        <v>0</v>
      </c>
      <c r="EU266" s="11">
        <f t="shared" si="303"/>
        <v>0</v>
      </c>
      <c r="EV266" s="11">
        <f t="shared" si="303"/>
        <v>0</v>
      </c>
      <c r="EW266" s="11">
        <f t="shared" si="303"/>
        <v>0</v>
      </c>
      <c r="EX266" s="11">
        <f t="shared" si="303"/>
        <v>0</v>
      </c>
      <c r="EY266" s="11">
        <f t="shared" si="303"/>
        <v>0</v>
      </c>
      <c r="EZ266" s="11">
        <f t="shared" si="303"/>
        <v>0</v>
      </c>
      <c r="FA266" s="11">
        <f t="shared" si="303"/>
        <v>0</v>
      </c>
      <c r="FB266" s="11">
        <f t="shared" ref="FB266:HM266" si="304">FB191</f>
        <v>0</v>
      </c>
      <c r="FC266" s="11">
        <f t="shared" si="304"/>
        <v>0</v>
      </c>
      <c r="FD266" s="11">
        <f t="shared" si="304"/>
        <v>0</v>
      </c>
      <c r="FE266" s="11">
        <f t="shared" si="304"/>
        <v>0</v>
      </c>
      <c r="FF266" s="11">
        <f t="shared" si="304"/>
        <v>0</v>
      </c>
      <c r="FG266" s="11">
        <f t="shared" si="304"/>
        <v>0</v>
      </c>
      <c r="FH266" s="11">
        <f t="shared" si="304"/>
        <v>0</v>
      </c>
      <c r="FI266" s="11">
        <f t="shared" si="304"/>
        <v>0</v>
      </c>
      <c r="FJ266" s="11">
        <f t="shared" si="304"/>
        <v>0</v>
      </c>
      <c r="FK266" s="11">
        <f t="shared" si="304"/>
        <v>0</v>
      </c>
      <c r="FL266" s="11">
        <f t="shared" si="304"/>
        <v>0</v>
      </c>
      <c r="FM266" s="11">
        <f t="shared" si="304"/>
        <v>0</v>
      </c>
      <c r="FN266" s="11">
        <f t="shared" si="304"/>
        <v>0</v>
      </c>
      <c r="FO266" s="11">
        <f t="shared" si="304"/>
        <v>0</v>
      </c>
      <c r="FP266" s="11">
        <f t="shared" si="304"/>
        <v>0</v>
      </c>
      <c r="FQ266" s="11">
        <f t="shared" si="304"/>
        <v>0</v>
      </c>
      <c r="FR266" s="11">
        <f t="shared" si="304"/>
        <v>0</v>
      </c>
      <c r="FS266" s="11">
        <f t="shared" si="304"/>
        <v>0</v>
      </c>
      <c r="FT266" s="11">
        <f t="shared" si="304"/>
        <v>0</v>
      </c>
      <c r="FU266" s="11">
        <f t="shared" si="304"/>
        <v>0</v>
      </c>
      <c r="FV266" s="11">
        <f t="shared" si="304"/>
        <v>0</v>
      </c>
      <c r="FW266" s="11">
        <f t="shared" si="304"/>
        <v>0</v>
      </c>
      <c r="FX266" s="11">
        <f t="shared" si="304"/>
        <v>0</v>
      </c>
      <c r="FY266" s="11">
        <f t="shared" si="304"/>
        <v>0</v>
      </c>
      <c r="FZ266" s="11">
        <f t="shared" si="304"/>
        <v>0</v>
      </c>
      <c r="GA266" s="11">
        <f t="shared" si="304"/>
        <v>0</v>
      </c>
      <c r="GB266" s="11">
        <f t="shared" si="304"/>
        <v>0</v>
      </c>
      <c r="GC266" s="11">
        <f t="shared" si="304"/>
        <v>0</v>
      </c>
      <c r="GD266" s="11">
        <f t="shared" si="304"/>
        <v>0</v>
      </c>
      <c r="GE266" s="11">
        <f t="shared" si="304"/>
        <v>0</v>
      </c>
      <c r="GF266" s="11">
        <f t="shared" si="304"/>
        <v>0</v>
      </c>
      <c r="GG266" s="11">
        <f t="shared" si="304"/>
        <v>0</v>
      </c>
      <c r="GH266" s="11">
        <f t="shared" si="304"/>
        <v>0</v>
      </c>
      <c r="GI266" s="11">
        <f t="shared" si="304"/>
        <v>0</v>
      </c>
      <c r="GJ266" s="11">
        <f t="shared" si="304"/>
        <v>0</v>
      </c>
      <c r="GK266" s="11">
        <f t="shared" si="304"/>
        <v>0</v>
      </c>
      <c r="GL266" s="11">
        <f t="shared" si="304"/>
        <v>0</v>
      </c>
      <c r="GM266" s="11">
        <f t="shared" si="304"/>
        <v>0</v>
      </c>
      <c r="GN266" s="11">
        <f t="shared" si="304"/>
        <v>0</v>
      </c>
      <c r="GO266" s="11">
        <f t="shared" si="304"/>
        <v>0</v>
      </c>
      <c r="GP266" s="11">
        <f t="shared" si="304"/>
        <v>0</v>
      </c>
      <c r="GQ266" s="11">
        <f t="shared" si="304"/>
        <v>0</v>
      </c>
      <c r="GR266" s="11">
        <f t="shared" si="304"/>
        <v>0</v>
      </c>
      <c r="GS266" s="11">
        <f t="shared" si="304"/>
        <v>0</v>
      </c>
      <c r="GT266" s="11">
        <f t="shared" si="304"/>
        <v>0</v>
      </c>
      <c r="GU266" s="11">
        <f t="shared" si="304"/>
        <v>0</v>
      </c>
      <c r="GV266" s="11">
        <f t="shared" si="304"/>
        <v>0</v>
      </c>
      <c r="GW266" s="11">
        <f t="shared" si="304"/>
        <v>0</v>
      </c>
      <c r="GX266" s="11">
        <f t="shared" si="304"/>
        <v>0</v>
      </c>
      <c r="GY266" s="11">
        <f t="shared" si="304"/>
        <v>0</v>
      </c>
      <c r="GZ266" s="11">
        <f t="shared" si="304"/>
        <v>0</v>
      </c>
      <c r="HA266" s="11">
        <f t="shared" si="304"/>
        <v>0</v>
      </c>
      <c r="HB266" s="11">
        <f t="shared" si="304"/>
        <v>0</v>
      </c>
      <c r="HC266" s="11">
        <f t="shared" si="304"/>
        <v>0</v>
      </c>
      <c r="HD266" s="11">
        <f t="shared" si="304"/>
        <v>0</v>
      </c>
      <c r="HE266" s="11">
        <f t="shared" si="304"/>
        <v>0</v>
      </c>
      <c r="HF266" s="11">
        <f t="shared" si="304"/>
        <v>0</v>
      </c>
      <c r="HG266" s="11">
        <f t="shared" si="304"/>
        <v>0</v>
      </c>
      <c r="HH266" s="11">
        <f t="shared" si="304"/>
        <v>0</v>
      </c>
      <c r="HI266" s="11">
        <f t="shared" si="304"/>
        <v>0</v>
      </c>
      <c r="HJ266" s="11">
        <f t="shared" si="304"/>
        <v>0</v>
      </c>
      <c r="HK266" s="11">
        <f t="shared" si="304"/>
        <v>0</v>
      </c>
      <c r="HL266" s="11">
        <f t="shared" si="304"/>
        <v>0</v>
      </c>
      <c r="HM266" s="11">
        <f t="shared" si="304"/>
        <v>0</v>
      </c>
      <c r="HN266" s="11">
        <f t="shared" ref="HN266:IA266" si="305">HN191</f>
        <v>0</v>
      </c>
      <c r="HO266" s="11">
        <f t="shared" si="305"/>
        <v>0</v>
      </c>
      <c r="HP266" s="11">
        <f t="shared" si="305"/>
        <v>0</v>
      </c>
      <c r="HQ266" s="11">
        <f t="shared" si="305"/>
        <v>0</v>
      </c>
      <c r="HR266" s="11">
        <f t="shared" si="305"/>
        <v>0</v>
      </c>
      <c r="HS266" s="11">
        <f t="shared" si="305"/>
        <v>0</v>
      </c>
      <c r="HT266" s="11">
        <f t="shared" si="305"/>
        <v>0</v>
      </c>
      <c r="HU266" s="11">
        <f t="shared" si="305"/>
        <v>0</v>
      </c>
      <c r="HV266" s="11">
        <f t="shared" si="305"/>
        <v>0</v>
      </c>
      <c r="HW266" s="11">
        <f t="shared" si="305"/>
        <v>0</v>
      </c>
      <c r="HX266" s="11">
        <f t="shared" si="305"/>
        <v>0</v>
      </c>
      <c r="HY266" s="11">
        <f t="shared" si="305"/>
        <v>0</v>
      </c>
      <c r="HZ266" s="11">
        <f t="shared" si="305"/>
        <v>0</v>
      </c>
      <c r="IA266" s="11">
        <f t="shared" si="305"/>
        <v>0</v>
      </c>
    </row>
    <row r="269" spans="1:235" s="13" customFormat="1" ht="15.75" x14ac:dyDescent="0.25">
      <c r="A269"/>
      <c r="B269"/>
      <c r="C269"/>
      <c r="D269"/>
      <c r="E269"/>
      <c r="F269"/>
      <c r="G269"/>
      <c r="H269" s="2"/>
      <c r="I269"/>
      <c r="J269"/>
      <c r="K269"/>
      <c r="L269" s="2"/>
      <c r="M269"/>
      <c r="N269"/>
      <c r="O269"/>
      <c r="P269"/>
      <c r="Q269"/>
      <c r="R269"/>
      <c r="S269"/>
      <c r="T269" s="2"/>
      <c r="U269"/>
      <c r="V269"/>
      <c r="W269"/>
      <c r="X269" s="2"/>
      <c r="Y269"/>
      <c r="Z269"/>
      <c r="AA269"/>
      <c r="AB269" s="2"/>
      <c r="AC269"/>
      <c r="AD269"/>
      <c r="AE269"/>
      <c r="AF269" s="2"/>
      <c r="AG269"/>
      <c r="AH269"/>
      <c r="AI269"/>
      <c r="AJ269" s="2"/>
      <c r="AK269"/>
      <c r="AL269"/>
      <c r="AM269"/>
      <c r="AN269" s="2"/>
      <c r="AO269"/>
      <c r="AP269"/>
      <c r="AQ269"/>
      <c r="AR269" s="2"/>
      <c r="AS269"/>
      <c r="AT269"/>
      <c r="AU269"/>
      <c r="AV269" s="2"/>
      <c r="AW269"/>
      <c r="AX269"/>
      <c r="AY269"/>
      <c r="AZ269" s="2"/>
      <c r="BA269"/>
      <c r="BB269"/>
      <c r="BC269"/>
      <c r="BD269" s="2"/>
      <c r="BE269"/>
      <c r="BF269"/>
      <c r="BG269"/>
      <c r="BH269" s="2"/>
      <c r="BI269"/>
      <c r="BJ269"/>
      <c r="BK269"/>
      <c r="BL269" s="2"/>
      <c r="BM269"/>
      <c r="BN269"/>
      <c r="BO269"/>
      <c r="BP269" s="2"/>
      <c r="BQ269"/>
      <c r="BR269"/>
      <c r="BS269"/>
      <c r="BT269" s="2"/>
      <c r="BU269"/>
      <c r="BV269"/>
      <c r="BW269"/>
      <c r="BX269" s="2"/>
      <c r="BY269"/>
      <c r="BZ269"/>
      <c r="CA269" s="2"/>
      <c r="CB269"/>
      <c r="CC269"/>
      <c r="CD269"/>
      <c r="CE269" s="2"/>
      <c r="CF269"/>
      <c r="CG269"/>
      <c r="CH269"/>
      <c r="CI269" s="2"/>
      <c r="CJ269"/>
      <c r="CK269"/>
      <c r="CL269"/>
      <c r="CM269" s="2"/>
      <c r="CN269"/>
      <c r="CO269"/>
      <c r="CP269"/>
      <c r="CQ269" s="2"/>
      <c r="CR269"/>
      <c r="CS269"/>
      <c r="CT269"/>
      <c r="CU269" s="2"/>
      <c r="CV269"/>
      <c r="CW269"/>
      <c r="CX269"/>
      <c r="CY269" s="2"/>
      <c r="CZ269"/>
      <c r="DA269"/>
      <c r="DB269"/>
      <c r="DC269" s="2"/>
      <c r="DD269"/>
      <c r="DE269"/>
      <c r="DF269"/>
      <c r="DG269" s="2"/>
      <c r="DH269"/>
      <c r="DI269"/>
      <c r="DJ269"/>
      <c r="DK269" s="2"/>
      <c r="DL269"/>
      <c r="DM269"/>
      <c r="DN269"/>
      <c r="DO269"/>
      <c r="DP269"/>
      <c r="DQ269"/>
      <c r="DR269"/>
      <c r="DS269"/>
      <c r="DT269"/>
      <c r="DU269"/>
      <c r="DV269"/>
      <c r="DW269"/>
      <c r="DX269"/>
      <c r="DY269"/>
      <c r="DZ269"/>
      <c r="EA269"/>
      <c r="EB269"/>
      <c r="EC269"/>
      <c r="ED269"/>
      <c r="EE269"/>
      <c r="EF269"/>
      <c r="EG269"/>
      <c r="EH269"/>
      <c r="EI269"/>
      <c r="EJ269"/>
      <c r="EK269"/>
      <c r="EL269"/>
      <c r="EM269"/>
      <c r="EN269"/>
      <c r="EO269"/>
      <c r="EP269"/>
      <c r="EQ269"/>
      <c r="ER269"/>
      <c r="ES269"/>
      <c r="ET269"/>
      <c r="EU269"/>
      <c r="EV269"/>
      <c r="EW269"/>
      <c r="EX269"/>
      <c r="EY269"/>
      <c r="EZ269"/>
      <c r="FA269"/>
      <c r="FB269"/>
      <c r="FC269"/>
      <c r="FD269"/>
      <c r="FE269"/>
      <c r="FF269"/>
      <c r="FG269"/>
      <c r="FH269"/>
      <c r="FI269"/>
      <c r="FJ269"/>
      <c r="FK269"/>
      <c r="FL269"/>
      <c r="FM269"/>
      <c r="FN269"/>
      <c r="FO269"/>
      <c r="FP269"/>
      <c r="FQ269"/>
      <c r="FR269"/>
      <c r="FS269"/>
      <c r="FT269"/>
      <c r="FU269"/>
      <c r="FV269"/>
      <c r="FW269"/>
      <c r="FX269"/>
      <c r="FY269"/>
      <c r="FZ269"/>
      <c r="GA269"/>
      <c r="GB269"/>
      <c r="GC269"/>
      <c r="GD269"/>
      <c r="GE269"/>
      <c r="GF269"/>
      <c r="GG269"/>
      <c r="GH269"/>
      <c r="GI269"/>
      <c r="GJ269"/>
      <c r="GK269"/>
      <c r="GL269"/>
      <c r="GM269"/>
      <c r="GN269"/>
      <c r="GO269"/>
      <c r="GP269"/>
      <c r="GQ269"/>
      <c r="GR269"/>
      <c r="GS269"/>
      <c r="GT269"/>
      <c r="GU269"/>
      <c r="GV269"/>
      <c r="GW269"/>
      <c r="GX269"/>
      <c r="GY269"/>
      <c r="GZ269"/>
    </row>
    <row r="270" spans="1:235" ht="15.75" x14ac:dyDescent="0.25">
      <c r="A270" s="13"/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  <c r="AF270" s="13"/>
      <c r="AG270" s="13"/>
      <c r="AH270" s="13"/>
      <c r="AI270" s="13"/>
      <c r="AJ270" s="13"/>
      <c r="AK270" s="13"/>
      <c r="AL270" s="13"/>
      <c r="AM270" s="13"/>
      <c r="AN270" s="13"/>
      <c r="AO270" s="13"/>
      <c r="AP270" s="13"/>
      <c r="AQ270" s="13"/>
      <c r="AR270" s="13"/>
      <c r="AS270" s="13"/>
      <c r="AT270" s="13"/>
      <c r="AU270" s="13"/>
      <c r="AV270" s="13"/>
      <c r="AW270" s="13"/>
      <c r="AX270" s="13"/>
      <c r="AY270" s="13"/>
      <c r="AZ270" s="13"/>
      <c r="BA270" s="13"/>
      <c r="BB270" s="13"/>
      <c r="BC270" s="13"/>
      <c r="BD270" s="13"/>
      <c r="BE270" s="13"/>
      <c r="BF270" s="13"/>
      <c r="BG270" s="13"/>
      <c r="BH270" s="13"/>
      <c r="BI270" s="13"/>
      <c r="BJ270" s="13"/>
      <c r="BK270" s="13"/>
      <c r="BL270" s="13"/>
      <c r="BM270" s="13"/>
      <c r="BN270" s="13"/>
      <c r="BO270" s="13"/>
      <c r="BP270" s="13"/>
      <c r="BQ270" s="13"/>
      <c r="BR270" s="13"/>
      <c r="BS270" s="13"/>
      <c r="BT270" s="13"/>
      <c r="BU270" s="13"/>
      <c r="BV270" s="13"/>
      <c r="BW270" s="13"/>
      <c r="BX270" s="13"/>
      <c r="BY270" s="13"/>
      <c r="BZ270" s="13"/>
      <c r="CA270" s="13"/>
      <c r="CB270" s="13"/>
      <c r="CC270" s="13"/>
      <c r="CD270" s="13"/>
      <c r="CE270" s="13"/>
      <c r="CF270" s="13"/>
      <c r="CG270" s="13"/>
      <c r="CH270" s="13"/>
      <c r="CI270" s="13"/>
      <c r="CJ270" s="13"/>
      <c r="CK270" s="13"/>
      <c r="CL270" s="13"/>
      <c r="CM270" s="13"/>
      <c r="CN270" s="13"/>
      <c r="CO270" s="13"/>
      <c r="CP270" s="13"/>
      <c r="CQ270" s="13"/>
      <c r="CR270" s="13"/>
      <c r="CS270" s="13"/>
      <c r="CT270" s="13"/>
      <c r="CU270" s="13"/>
      <c r="CV270" s="13"/>
      <c r="CW270" s="13"/>
      <c r="CX270" s="13"/>
      <c r="CY270" s="13"/>
      <c r="CZ270" s="13"/>
      <c r="DA270" s="13"/>
      <c r="DB270" s="13"/>
      <c r="DC270" s="13"/>
      <c r="DD270" s="13"/>
      <c r="DE270" s="13"/>
      <c r="DF270" s="13"/>
      <c r="DG270" s="13"/>
      <c r="DH270" s="13"/>
      <c r="DI270" s="13"/>
      <c r="DJ270" s="13"/>
      <c r="DK270" s="13"/>
      <c r="DL270" s="13"/>
      <c r="DM270" s="13"/>
      <c r="DN270" s="13"/>
      <c r="DO270" s="13"/>
      <c r="DP270" s="13"/>
      <c r="DQ270" s="13"/>
      <c r="DR270" s="13"/>
      <c r="DS270" s="13"/>
      <c r="DT270" s="13"/>
      <c r="DU270" s="13"/>
      <c r="DV270" s="13"/>
      <c r="DW270" s="13"/>
      <c r="DX270" s="13"/>
      <c r="DY270" s="13"/>
      <c r="DZ270" s="13"/>
      <c r="EA270" s="13"/>
      <c r="EB270" s="13"/>
      <c r="EC270" s="13"/>
      <c r="ED270" s="13"/>
      <c r="EE270" s="13"/>
      <c r="EF270" s="13"/>
      <c r="EG270" s="13"/>
      <c r="EH270" s="13"/>
      <c r="EI270" s="13"/>
      <c r="EJ270" s="13"/>
      <c r="EK270" s="13"/>
    </row>
    <row r="271" spans="1:235" x14ac:dyDescent="0.2">
      <c r="A271" s="2" t="s">
        <v>217</v>
      </c>
      <c r="B271" t="s">
        <v>309</v>
      </c>
      <c r="D271" t="s">
        <v>289</v>
      </c>
      <c r="H271"/>
      <c r="L271"/>
      <c r="T271"/>
      <c r="X271"/>
      <c r="AB271"/>
      <c r="AF271"/>
      <c r="AJ271"/>
      <c r="AN271"/>
      <c r="AR271"/>
      <c r="AV271"/>
      <c r="AZ271"/>
      <c r="BD271"/>
      <c r="BH271"/>
      <c r="BL271"/>
      <c r="BP271"/>
      <c r="BT271"/>
      <c r="BX271"/>
      <c r="CA271"/>
      <c r="CE271"/>
      <c r="CI271"/>
      <c r="CM271"/>
      <c r="CQ271"/>
      <c r="CU271"/>
      <c r="CY271"/>
      <c r="DC271"/>
      <c r="DG271"/>
      <c r="DK271"/>
    </row>
    <row r="272" spans="1:235" x14ac:dyDescent="0.2">
      <c r="A272" s="2" t="s">
        <v>217</v>
      </c>
      <c r="B272" t="s">
        <v>310</v>
      </c>
      <c r="D272" t="s">
        <v>299</v>
      </c>
      <c r="E272">
        <f t="shared" ref="E272:AJ272" si="306">E30</f>
        <v>0</v>
      </c>
      <c r="F272">
        <f t="shared" si="306"/>
        <v>0</v>
      </c>
      <c r="G272">
        <f t="shared" si="306"/>
        <v>0</v>
      </c>
      <c r="H272">
        <f t="shared" si="306"/>
        <v>0</v>
      </c>
      <c r="I272">
        <f t="shared" si="306"/>
        <v>0</v>
      </c>
      <c r="J272">
        <f t="shared" si="306"/>
        <v>0</v>
      </c>
      <c r="K272">
        <f t="shared" si="306"/>
        <v>0</v>
      </c>
      <c r="L272">
        <f t="shared" si="306"/>
        <v>0</v>
      </c>
      <c r="M272">
        <f t="shared" si="306"/>
        <v>0</v>
      </c>
      <c r="N272">
        <f t="shared" si="306"/>
        <v>0</v>
      </c>
      <c r="O272">
        <f t="shared" si="306"/>
        <v>0</v>
      </c>
      <c r="P272">
        <f t="shared" si="306"/>
        <v>0</v>
      </c>
      <c r="Q272">
        <f t="shared" si="306"/>
        <v>0</v>
      </c>
      <c r="R272">
        <f t="shared" si="306"/>
        <v>0</v>
      </c>
      <c r="S272">
        <f t="shared" si="306"/>
        <v>0</v>
      </c>
      <c r="T272">
        <f t="shared" si="306"/>
        <v>0</v>
      </c>
      <c r="U272">
        <f t="shared" si="306"/>
        <v>0</v>
      </c>
      <c r="V272">
        <f t="shared" si="306"/>
        <v>0</v>
      </c>
      <c r="W272">
        <f t="shared" si="306"/>
        <v>0</v>
      </c>
      <c r="X272">
        <f t="shared" si="306"/>
        <v>0</v>
      </c>
      <c r="Y272">
        <f t="shared" si="306"/>
        <v>0</v>
      </c>
      <c r="Z272">
        <f t="shared" si="306"/>
        <v>1</v>
      </c>
      <c r="AA272">
        <f t="shared" si="306"/>
        <v>0</v>
      </c>
      <c r="AB272">
        <f t="shared" si="306"/>
        <v>0</v>
      </c>
      <c r="AC272">
        <f t="shared" si="306"/>
        <v>0</v>
      </c>
      <c r="AD272">
        <f t="shared" si="306"/>
        <v>0</v>
      </c>
      <c r="AE272">
        <f t="shared" si="306"/>
        <v>0</v>
      </c>
      <c r="AF272">
        <f t="shared" si="306"/>
        <v>0</v>
      </c>
      <c r="AG272">
        <f t="shared" si="306"/>
        <v>0</v>
      </c>
      <c r="AH272">
        <f t="shared" si="306"/>
        <v>0</v>
      </c>
      <c r="AI272">
        <f t="shared" si="306"/>
        <v>6</v>
      </c>
      <c r="AJ272">
        <f t="shared" si="306"/>
        <v>0</v>
      </c>
      <c r="AK272">
        <f t="shared" ref="AK272:BP272" si="307">AK30</f>
        <v>0</v>
      </c>
      <c r="AL272">
        <f t="shared" si="307"/>
        <v>0</v>
      </c>
      <c r="AM272">
        <f t="shared" si="307"/>
        <v>0</v>
      </c>
      <c r="AN272">
        <f t="shared" si="307"/>
        <v>0</v>
      </c>
      <c r="AO272">
        <f t="shared" si="307"/>
        <v>0</v>
      </c>
      <c r="AP272">
        <f t="shared" si="307"/>
        <v>0</v>
      </c>
      <c r="AQ272">
        <f t="shared" si="307"/>
        <v>0</v>
      </c>
      <c r="AR272">
        <f t="shared" si="307"/>
        <v>0</v>
      </c>
      <c r="AS272">
        <f t="shared" si="307"/>
        <v>0</v>
      </c>
      <c r="AT272">
        <f t="shared" si="307"/>
        <v>0</v>
      </c>
      <c r="AU272">
        <f t="shared" si="307"/>
        <v>0</v>
      </c>
      <c r="AV272">
        <f t="shared" si="307"/>
        <v>0</v>
      </c>
      <c r="AW272">
        <f t="shared" si="307"/>
        <v>0</v>
      </c>
      <c r="AX272">
        <f t="shared" si="307"/>
        <v>0</v>
      </c>
      <c r="AY272">
        <f t="shared" si="307"/>
        <v>0</v>
      </c>
      <c r="AZ272">
        <f t="shared" si="307"/>
        <v>0</v>
      </c>
      <c r="BA272">
        <f t="shared" si="307"/>
        <v>0</v>
      </c>
      <c r="BB272">
        <f t="shared" si="307"/>
        <v>0</v>
      </c>
      <c r="BC272">
        <f t="shared" si="307"/>
        <v>0</v>
      </c>
      <c r="BD272">
        <f t="shared" si="307"/>
        <v>0</v>
      </c>
      <c r="BE272">
        <f t="shared" si="307"/>
        <v>0</v>
      </c>
      <c r="BF272">
        <f t="shared" si="307"/>
        <v>0</v>
      </c>
      <c r="BG272">
        <f t="shared" si="307"/>
        <v>0</v>
      </c>
      <c r="BH272">
        <f t="shared" si="307"/>
        <v>0</v>
      </c>
      <c r="BI272">
        <f t="shared" si="307"/>
        <v>0</v>
      </c>
      <c r="BJ272">
        <f t="shared" si="307"/>
        <v>0</v>
      </c>
      <c r="BK272">
        <f t="shared" si="307"/>
        <v>0</v>
      </c>
      <c r="BL272">
        <f t="shared" si="307"/>
        <v>0</v>
      </c>
      <c r="BM272">
        <f t="shared" si="307"/>
        <v>0</v>
      </c>
      <c r="BN272">
        <f t="shared" si="307"/>
        <v>0</v>
      </c>
      <c r="BO272">
        <f t="shared" si="307"/>
        <v>0</v>
      </c>
      <c r="BP272">
        <f t="shared" si="307"/>
        <v>0</v>
      </c>
      <c r="BQ272">
        <f t="shared" ref="BQ272:CI272" si="308">BQ30</f>
        <v>0</v>
      </c>
      <c r="BR272">
        <f t="shared" si="308"/>
        <v>0</v>
      </c>
      <c r="BS272">
        <f t="shared" si="308"/>
        <v>0</v>
      </c>
      <c r="BT272">
        <f t="shared" si="308"/>
        <v>0</v>
      </c>
      <c r="BU272">
        <f t="shared" si="308"/>
        <v>0</v>
      </c>
      <c r="BV272">
        <f t="shared" si="308"/>
        <v>0</v>
      </c>
      <c r="BW272">
        <f t="shared" si="308"/>
        <v>0</v>
      </c>
      <c r="BX272">
        <f t="shared" si="308"/>
        <v>0</v>
      </c>
      <c r="BY272">
        <f t="shared" si="308"/>
        <v>0</v>
      </c>
      <c r="BZ272">
        <f t="shared" si="308"/>
        <v>0</v>
      </c>
      <c r="CA272">
        <f t="shared" si="308"/>
        <v>0</v>
      </c>
      <c r="CB272">
        <f t="shared" si="308"/>
        <v>0</v>
      </c>
      <c r="CC272">
        <f t="shared" si="308"/>
        <v>0</v>
      </c>
      <c r="CD272">
        <f t="shared" si="308"/>
        <v>0</v>
      </c>
      <c r="CE272">
        <f t="shared" si="308"/>
        <v>0</v>
      </c>
      <c r="CF272">
        <f t="shared" si="308"/>
        <v>0</v>
      </c>
      <c r="CG272">
        <f t="shared" si="308"/>
        <v>0</v>
      </c>
      <c r="CH272">
        <f t="shared" si="308"/>
        <v>0</v>
      </c>
      <c r="CI272">
        <f t="shared" si="308"/>
        <v>0</v>
      </c>
      <c r="CJ272">
        <f t="shared" ref="CJ272:DH272" si="309">CJ30</f>
        <v>0</v>
      </c>
      <c r="CK272">
        <f t="shared" si="309"/>
        <v>0</v>
      </c>
      <c r="CL272">
        <f t="shared" si="309"/>
        <v>0</v>
      </c>
      <c r="CM272">
        <f t="shared" si="309"/>
        <v>0</v>
      </c>
      <c r="CN272">
        <f t="shared" si="309"/>
        <v>0</v>
      </c>
      <c r="CO272">
        <f t="shared" si="309"/>
        <v>0</v>
      </c>
      <c r="CP272">
        <f t="shared" si="309"/>
        <v>0</v>
      </c>
      <c r="CQ272">
        <f t="shared" si="309"/>
        <v>0</v>
      </c>
      <c r="CR272">
        <f t="shared" si="309"/>
        <v>0</v>
      </c>
      <c r="CS272">
        <f t="shared" si="309"/>
        <v>0</v>
      </c>
      <c r="CT272">
        <f t="shared" si="309"/>
        <v>0</v>
      </c>
      <c r="CU272">
        <f t="shared" si="309"/>
        <v>0</v>
      </c>
      <c r="CV272">
        <f t="shared" si="309"/>
        <v>0</v>
      </c>
      <c r="CW272">
        <f t="shared" si="309"/>
        <v>0</v>
      </c>
      <c r="CX272">
        <f t="shared" si="309"/>
        <v>0</v>
      </c>
      <c r="CY272">
        <f t="shared" si="309"/>
        <v>0</v>
      </c>
      <c r="CZ272">
        <f t="shared" si="309"/>
        <v>0</v>
      </c>
      <c r="DA272">
        <f t="shared" si="309"/>
        <v>0</v>
      </c>
      <c r="DB272">
        <f t="shared" si="309"/>
        <v>0</v>
      </c>
      <c r="DC272">
        <f t="shared" si="309"/>
        <v>0</v>
      </c>
      <c r="DD272">
        <f t="shared" si="309"/>
        <v>0</v>
      </c>
      <c r="DE272">
        <f t="shared" si="309"/>
        <v>0</v>
      </c>
      <c r="DF272">
        <f t="shared" si="309"/>
        <v>0</v>
      </c>
      <c r="DG272">
        <f t="shared" si="309"/>
        <v>0</v>
      </c>
      <c r="DH272">
        <f t="shared" si="309"/>
        <v>0</v>
      </c>
      <c r="DK272"/>
    </row>
    <row r="273" spans="1:115" x14ac:dyDescent="0.2">
      <c r="A273" s="2" t="s">
        <v>217</v>
      </c>
      <c r="B273" t="s">
        <v>306</v>
      </c>
      <c r="D273" t="s">
        <v>281</v>
      </c>
      <c r="E273">
        <f t="shared" ref="E273:AJ273" si="310">E46</f>
        <v>0</v>
      </c>
      <c r="F273">
        <f t="shared" si="310"/>
        <v>0</v>
      </c>
      <c r="G273">
        <f t="shared" si="310"/>
        <v>0</v>
      </c>
      <c r="H273">
        <f t="shared" si="310"/>
        <v>0</v>
      </c>
      <c r="I273">
        <f t="shared" si="310"/>
        <v>0</v>
      </c>
      <c r="J273">
        <f t="shared" si="310"/>
        <v>0</v>
      </c>
      <c r="K273">
        <f t="shared" si="310"/>
        <v>0</v>
      </c>
      <c r="L273">
        <f t="shared" si="310"/>
        <v>2</v>
      </c>
      <c r="M273">
        <f t="shared" si="310"/>
        <v>4</v>
      </c>
      <c r="N273">
        <f t="shared" si="310"/>
        <v>11</v>
      </c>
      <c r="O273">
        <f t="shared" si="310"/>
        <v>0</v>
      </c>
      <c r="P273">
        <f t="shared" si="310"/>
        <v>0</v>
      </c>
      <c r="Q273">
        <f t="shared" si="310"/>
        <v>3</v>
      </c>
      <c r="R273">
        <f t="shared" si="310"/>
        <v>0</v>
      </c>
      <c r="S273">
        <f t="shared" si="310"/>
        <v>3</v>
      </c>
      <c r="T273">
        <f t="shared" si="310"/>
        <v>0</v>
      </c>
      <c r="U273">
        <f t="shared" si="310"/>
        <v>4</v>
      </c>
      <c r="V273">
        <f t="shared" si="310"/>
        <v>0</v>
      </c>
      <c r="W273">
        <f t="shared" si="310"/>
        <v>0</v>
      </c>
      <c r="X273">
        <f t="shared" si="310"/>
        <v>0</v>
      </c>
      <c r="Y273">
        <f t="shared" si="310"/>
        <v>1</v>
      </c>
      <c r="Z273">
        <f t="shared" si="310"/>
        <v>2</v>
      </c>
      <c r="AA273">
        <f t="shared" si="310"/>
        <v>0</v>
      </c>
      <c r="AB273">
        <f t="shared" si="310"/>
        <v>0</v>
      </c>
      <c r="AC273">
        <f t="shared" si="310"/>
        <v>0</v>
      </c>
      <c r="AD273">
        <f t="shared" si="310"/>
        <v>0</v>
      </c>
      <c r="AE273">
        <f t="shared" si="310"/>
        <v>0</v>
      </c>
      <c r="AF273">
        <f t="shared" si="310"/>
        <v>0</v>
      </c>
      <c r="AG273">
        <f t="shared" si="310"/>
        <v>0</v>
      </c>
      <c r="AH273">
        <f t="shared" si="310"/>
        <v>0</v>
      </c>
      <c r="AI273">
        <f t="shared" si="310"/>
        <v>0</v>
      </c>
      <c r="AJ273">
        <f t="shared" si="310"/>
        <v>0</v>
      </c>
      <c r="AK273">
        <f t="shared" ref="AK273:BP273" si="311">AK46</f>
        <v>0</v>
      </c>
      <c r="AL273">
        <f t="shared" si="311"/>
        <v>0</v>
      </c>
      <c r="AM273">
        <f t="shared" si="311"/>
        <v>0</v>
      </c>
      <c r="AN273">
        <f t="shared" si="311"/>
        <v>0</v>
      </c>
      <c r="AO273">
        <f t="shared" si="311"/>
        <v>0</v>
      </c>
      <c r="AP273">
        <f t="shared" si="311"/>
        <v>0</v>
      </c>
      <c r="AQ273">
        <f t="shared" si="311"/>
        <v>0</v>
      </c>
      <c r="AR273">
        <f t="shared" si="311"/>
        <v>0</v>
      </c>
      <c r="AS273">
        <f t="shared" si="311"/>
        <v>0</v>
      </c>
      <c r="AT273">
        <f t="shared" si="311"/>
        <v>0</v>
      </c>
      <c r="AU273">
        <f t="shared" si="311"/>
        <v>0</v>
      </c>
      <c r="AV273">
        <f t="shared" si="311"/>
        <v>0</v>
      </c>
      <c r="AW273">
        <f t="shared" si="311"/>
        <v>0</v>
      </c>
      <c r="AX273">
        <f t="shared" si="311"/>
        <v>8</v>
      </c>
      <c r="AY273">
        <f t="shared" si="311"/>
        <v>0</v>
      </c>
      <c r="AZ273">
        <f t="shared" si="311"/>
        <v>0</v>
      </c>
      <c r="BA273">
        <f t="shared" si="311"/>
        <v>0</v>
      </c>
      <c r="BB273">
        <f t="shared" si="311"/>
        <v>1</v>
      </c>
      <c r="BC273">
        <f t="shared" si="311"/>
        <v>0</v>
      </c>
      <c r="BD273">
        <f t="shared" si="311"/>
        <v>0</v>
      </c>
      <c r="BE273">
        <f t="shared" si="311"/>
        <v>4</v>
      </c>
      <c r="BF273">
        <f t="shared" si="311"/>
        <v>4</v>
      </c>
      <c r="BG273">
        <f t="shared" si="311"/>
        <v>3</v>
      </c>
      <c r="BH273">
        <f t="shared" si="311"/>
        <v>0</v>
      </c>
      <c r="BI273">
        <f t="shared" si="311"/>
        <v>8</v>
      </c>
      <c r="BJ273">
        <f t="shared" si="311"/>
        <v>3</v>
      </c>
      <c r="BK273">
        <f t="shared" si="311"/>
        <v>7</v>
      </c>
      <c r="BL273">
        <f t="shared" si="311"/>
        <v>4</v>
      </c>
      <c r="BM273">
        <f t="shared" si="311"/>
        <v>0</v>
      </c>
      <c r="BN273">
        <f t="shared" si="311"/>
        <v>2</v>
      </c>
      <c r="BO273">
        <f t="shared" si="311"/>
        <v>3</v>
      </c>
      <c r="BP273">
        <f t="shared" si="311"/>
        <v>2</v>
      </c>
      <c r="BQ273">
        <f t="shared" ref="BQ273:CI273" si="312">BQ46</f>
        <v>2</v>
      </c>
      <c r="BR273">
        <f t="shared" si="312"/>
        <v>3</v>
      </c>
      <c r="BS273">
        <f t="shared" si="312"/>
        <v>2</v>
      </c>
      <c r="BT273">
        <f t="shared" si="312"/>
        <v>5</v>
      </c>
      <c r="BU273">
        <f t="shared" si="312"/>
        <v>0</v>
      </c>
      <c r="BV273">
        <f t="shared" si="312"/>
        <v>2</v>
      </c>
      <c r="BW273">
        <f t="shared" si="312"/>
        <v>2</v>
      </c>
      <c r="BX273">
        <f t="shared" si="312"/>
        <v>0</v>
      </c>
      <c r="BY273">
        <f t="shared" si="312"/>
        <v>1</v>
      </c>
      <c r="BZ273">
        <f t="shared" si="312"/>
        <v>0</v>
      </c>
      <c r="CA273">
        <f t="shared" si="312"/>
        <v>4</v>
      </c>
      <c r="CB273">
        <f t="shared" si="312"/>
        <v>2</v>
      </c>
      <c r="CC273">
        <f t="shared" si="312"/>
        <v>6</v>
      </c>
      <c r="CD273">
        <f t="shared" si="312"/>
        <v>0</v>
      </c>
      <c r="CE273">
        <f t="shared" si="312"/>
        <v>0</v>
      </c>
      <c r="CF273">
        <f t="shared" si="312"/>
        <v>0</v>
      </c>
      <c r="CG273">
        <f t="shared" si="312"/>
        <v>0</v>
      </c>
      <c r="CH273">
        <f t="shared" si="312"/>
        <v>0</v>
      </c>
      <c r="CI273">
        <f t="shared" si="312"/>
        <v>3</v>
      </c>
      <c r="CJ273">
        <f t="shared" ref="CJ273:DH273" si="313">CJ46</f>
        <v>0</v>
      </c>
      <c r="CK273">
        <f t="shared" si="313"/>
        <v>1</v>
      </c>
      <c r="CL273">
        <f t="shared" si="313"/>
        <v>0</v>
      </c>
      <c r="CM273">
        <f t="shared" si="313"/>
        <v>0</v>
      </c>
      <c r="CN273">
        <f t="shared" si="313"/>
        <v>0</v>
      </c>
      <c r="CO273">
        <f t="shared" si="313"/>
        <v>0</v>
      </c>
      <c r="CP273">
        <f t="shared" si="313"/>
        <v>0</v>
      </c>
      <c r="CQ273">
        <f t="shared" si="313"/>
        <v>2</v>
      </c>
      <c r="CR273">
        <f t="shared" si="313"/>
        <v>2</v>
      </c>
      <c r="CS273">
        <f t="shared" si="313"/>
        <v>0</v>
      </c>
      <c r="CT273">
        <f t="shared" si="313"/>
        <v>0</v>
      </c>
      <c r="CU273">
        <f t="shared" si="313"/>
        <v>0</v>
      </c>
      <c r="CV273">
        <f t="shared" si="313"/>
        <v>6</v>
      </c>
      <c r="CW273">
        <f t="shared" si="313"/>
        <v>4</v>
      </c>
      <c r="CX273">
        <f t="shared" si="313"/>
        <v>0</v>
      </c>
      <c r="CY273">
        <f t="shared" si="313"/>
        <v>6</v>
      </c>
      <c r="CZ273">
        <f t="shared" si="313"/>
        <v>0</v>
      </c>
      <c r="DA273">
        <f t="shared" si="313"/>
        <v>0</v>
      </c>
      <c r="DB273">
        <f t="shared" si="313"/>
        <v>0</v>
      </c>
      <c r="DC273">
        <f t="shared" si="313"/>
        <v>0</v>
      </c>
      <c r="DD273">
        <f t="shared" si="313"/>
        <v>0</v>
      </c>
      <c r="DE273">
        <f t="shared" si="313"/>
        <v>0</v>
      </c>
      <c r="DF273">
        <f t="shared" si="313"/>
        <v>0</v>
      </c>
      <c r="DG273">
        <f t="shared" si="313"/>
        <v>0</v>
      </c>
      <c r="DH273">
        <f t="shared" si="313"/>
        <v>0</v>
      </c>
      <c r="DK273"/>
    </row>
    <row r="274" spans="1:115" x14ac:dyDescent="0.2">
      <c r="A274" s="2" t="s">
        <v>217</v>
      </c>
      <c r="B274" t="s">
        <v>308</v>
      </c>
      <c r="D274" t="s">
        <v>284</v>
      </c>
      <c r="E274">
        <f t="shared" ref="E274:AJ274" si="314">E58</f>
        <v>0</v>
      </c>
      <c r="F274">
        <f t="shared" si="314"/>
        <v>0</v>
      </c>
      <c r="G274">
        <f t="shared" si="314"/>
        <v>0</v>
      </c>
      <c r="H274">
        <f t="shared" si="314"/>
        <v>0</v>
      </c>
      <c r="I274">
        <f t="shared" si="314"/>
        <v>0</v>
      </c>
      <c r="J274">
        <f t="shared" si="314"/>
        <v>0</v>
      </c>
      <c r="K274">
        <f t="shared" si="314"/>
        <v>0</v>
      </c>
      <c r="L274">
        <f t="shared" si="314"/>
        <v>0</v>
      </c>
      <c r="M274">
        <f t="shared" si="314"/>
        <v>0</v>
      </c>
      <c r="N274">
        <f t="shared" si="314"/>
        <v>0</v>
      </c>
      <c r="O274">
        <f t="shared" si="314"/>
        <v>0</v>
      </c>
      <c r="P274">
        <f t="shared" si="314"/>
        <v>0</v>
      </c>
      <c r="Q274">
        <f t="shared" si="314"/>
        <v>0</v>
      </c>
      <c r="R274">
        <f t="shared" si="314"/>
        <v>0</v>
      </c>
      <c r="S274">
        <f t="shared" si="314"/>
        <v>0</v>
      </c>
      <c r="T274">
        <f t="shared" si="314"/>
        <v>0</v>
      </c>
      <c r="U274">
        <f t="shared" si="314"/>
        <v>0</v>
      </c>
      <c r="V274">
        <f t="shared" si="314"/>
        <v>0</v>
      </c>
      <c r="W274">
        <f t="shared" si="314"/>
        <v>0</v>
      </c>
      <c r="X274">
        <f t="shared" si="314"/>
        <v>0</v>
      </c>
      <c r="Y274">
        <f t="shared" si="314"/>
        <v>0</v>
      </c>
      <c r="Z274">
        <f t="shared" si="314"/>
        <v>0</v>
      </c>
      <c r="AA274">
        <f t="shared" si="314"/>
        <v>0</v>
      </c>
      <c r="AB274">
        <f t="shared" si="314"/>
        <v>4</v>
      </c>
      <c r="AC274">
        <f t="shared" si="314"/>
        <v>0</v>
      </c>
      <c r="AD274">
        <f t="shared" si="314"/>
        <v>0</v>
      </c>
      <c r="AE274">
        <f t="shared" si="314"/>
        <v>0</v>
      </c>
      <c r="AF274">
        <f t="shared" si="314"/>
        <v>0</v>
      </c>
      <c r="AG274">
        <f t="shared" si="314"/>
        <v>0</v>
      </c>
      <c r="AH274">
        <f t="shared" si="314"/>
        <v>0</v>
      </c>
      <c r="AI274">
        <f t="shared" si="314"/>
        <v>0</v>
      </c>
      <c r="AJ274">
        <f t="shared" si="314"/>
        <v>0</v>
      </c>
      <c r="AK274">
        <f t="shared" ref="AK274:BP274" si="315">AK58</f>
        <v>0</v>
      </c>
      <c r="AL274">
        <f t="shared" si="315"/>
        <v>0</v>
      </c>
      <c r="AM274">
        <f t="shared" si="315"/>
        <v>0</v>
      </c>
      <c r="AN274">
        <f t="shared" si="315"/>
        <v>0</v>
      </c>
      <c r="AO274">
        <f t="shared" si="315"/>
        <v>0</v>
      </c>
      <c r="AP274">
        <f t="shared" si="315"/>
        <v>0</v>
      </c>
      <c r="AQ274">
        <f t="shared" si="315"/>
        <v>0</v>
      </c>
      <c r="AR274">
        <f t="shared" si="315"/>
        <v>0</v>
      </c>
      <c r="AS274">
        <f t="shared" si="315"/>
        <v>0</v>
      </c>
      <c r="AT274">
        <f t="shared" si="315"/>
        <v>0</v>
      </c>
      <c r="AU274">
        <f t="shared" si="315"/>
        <v>0</v>
      </c>
      <c r="AV274">
        <f t="shared" si="315"/>
        <v>0</v>
      </c>
      <c r="AW274">
        <f t="shared" si="315"/>
        <v>0</v>
      </c>
      <c r="AX274">
        <f t="shared" si="315"/>
        <v>0</v>
      </c>
      <c r="AY274">
        <f t="shared" si="315"/>
        <v>0</v>
      </c>
      <c r="AZ274">
        <f t="shared" si="315"/>
        <v>0</v>
      </c>
      <c r="BA274">
        <f t="shared" si="315"/>
        <v>0</v>
      </c>
      <c r="BB274">
        <f t="shared" si="315"/>
        <v>0</v>
      </c>
      <c r="BC274">
        <f t="shared" si="315"/>
        <v>0</v>
      </c>
      <c r="BD274">
        <f t="shared" si="315"/>
        <v>0</v>
      </c>
      <c r="BE274">
        <f t="shared" si="315"/>
        <v>0</v>
      </c>
      <c r="BF274">
        <f t="shared" si="315"/>
        <v>0</v>
      </c>
      <c r="BG274">
        <f t="shared" si="315"/>
        <v>0</v>
      </c>
      <c r="BH274">
        <f t="shared" si="315"/>
        <v>0</v>
      </c>
      <c r="BI274">
        <f t="shared" si="315"/>
        <v>0</v>
      </c>
      <c r="BJ274">
        <f t="shared" si="315"/>
        <v>0</v>
      </c>
      <c r="BK274">
        <f t="shared" si="315"/>
        <v>0</v>
      </c>
      <c r="BL274">
        <f t="shared" si="315"/>
        <v>0</v>
      </c>
      <c r="BM274">
        <f t="shared" si="315"/>
        <v>0</v>
      </c>
      <c r="BN274">
        <f t="shared" si="315"/>
        <v>0</v>
      </c>
      <c r="BO274">
        <f t="shared" si="315"/>
        <v>0</v>
      </c>
      <c r="BP274">
        <f t="shared" si="315"/>
        <v>0</v>
      </c>
      <c r="BQ274">
        <f t="shared" ref="BQ274:CI274" si="316">BQ58</f>
        <v>0</v>
      </c>
      <c r="BR274">
        <f t="shared" si="316"/>
        <v>0</v>
      </c>
      <c r="BS274">
        <f t="shared" si="316"/>
        <v>0</v>
      </c>
      <c r="BT274">
        <f t="shared" si="316"/>
        <v>0</v>
      </c>
      <c r="BU274">
        <f t="shared" si="316"/>
        <v>0</v>
      </c>
      <c r="BV274">
        <f t="shared" si="316"/>
        <v>0</v>
      </c>
      <c r="BW274">
        <f t="shared" si="316"/>
        <v>0</v>
      </c>
      <c r="BX274">
        <f t="shared" si="316"/>
        <v>0</v>
      </c>
      <c r="BY274">
        <f t="shared" si="316"/>
        <v>0</v>
      </c>
      <c r="BZ274">
        <f t="shared" si="316"/>
        <v>0</v>
      </c>
      <c r="CA274">
        <f t="shared" si="316"/>
        <v>0</v>
      </c>
      <c r="CB274">
        <f t="shared" si="316"/>
        <v>0</v>
      </c>
      <c r="CC274">
        <f t="shared" si="316"/>
        <v>0</v>
      </c>
      <c r="CD274">
        <f t="shared" si="316"/>
        <v>0</v>
      </c>
      <c r="CE274">
        <f t="shared" si="316"/>
        <v>0</v>
      </c>
      <c r="CF274">
        <f t="shared" si="316"/>
        <v>0</v>
      </c>
      <c r="CG274">
        <f t="shared" si="316"/>
        <v>0</v>
      </c>
      <c r="CH274">
        <f t="shared" si="316"/>
        <v>0</v>
      </c>
      <c r="CI274">
        <f t="shared" si="316"/>
        <v>0</v>
      </c>
      <c r="CJ274">
        <f t="shared" ref="CJ274:DH274" si="317">CJ58</f>
        <v>0</v>
      </c>
      <c r="CK274">
        <f t="shared" si="317"/>
        <v>0</v>
      </c>
      <c r="CL274">
        <f t="shared" si="317"/>
        <v>0</v>
      </c>
      <c r="CM274">
        <f t="shared" si="317"/>
        <v>0</v>
      </c>
      <c r="CN274">
        <f t="shared" si="317"/>
        <v>0</v>
      </c>
      <c r="CO274">
        <f t="shared" si="317"/>
        <v>0</v>
      </c>
      <c r="CP274">
        <f t="shared" si="317"/>
        <v>0</v>
      </c>
      <c r="CQ274">
        <f t="shared" si="317"/>
        <v>0</v>
      </c>
      <c r="CR274">
        <f t="shared" si="317"/>
        <v>0</v>
      </c>
      <c r="CS274">
        <f t="shared" si="317"/>
        <v>0</v>
      </c>
      <c r="CT274">
        <f t="shared" si="317"/>
        <v>0</v>
      </c>
      <c r="CU274">
        <f t="shared" si="317"/>
        <v>0</v>
      </c>
      <c r="CV274">
        <f t="shared" si="317"/>
        <v>0</v>
      </c>
      <c r="CW274">
        <f t="shared" si="317"/>
        <v>0</v>
      </c>
      <c r="CX274">
        <f t="shared" si="317"/>
        <v>0</v>
      </c>
      <c r="CY274">
        <f t="shared" si="317"/>
        <v>0</v>
      </c>
      <c r="CZ274">
        <f t="shared" si="317"/>
        <v>0</v>
      </c>
      <c r="DA274">
        <f t="shared" si="317"/>
        <v>0</v>
      </c>
      <c r="DB274">
        <f t="shared" si="317"/>
        <v>0</v>
      </c>
      <c r="DC274">
        <f t="shared" si="317"/>
        <v>0</v>
      </c>
      <c r="DD274">
        <f t="shared" si="317"/>
        <v>0</v>
      </c>
      <c r="DE274">
        <f t="shared" si="317"/>
        <v>0</v>
      </c>
      <c r="DF274">
        <f t="shared" si="317"/>
        <v>0</v>
      </c>
      <c r="DG274">
        <f t="shared" si="317"/>
        <v>0</v>
      </c>
      <c r="DH274">
        <f t="shared" si="317"/>
        <v>0</v>
      </c>
      <c r="DK274"/>
    </row>
    <row r="275" spans="1:115" x14ac:dyDescent="0.2">
      <c r="A275" s="2" t="s">
        <v>217</v>
      </c>
      <c r="B275" t="s">
        <v>310</v>
      </c>
      <c r="D275" t="s">
        <v>296</v>
      </c>
      <c r="E275">
        <f t="shared" ref="E275:AJ275" si="318">E71</f>
        <v>0</v>
      </c>
      <c r="F275">
        <f t="shared" si="318"/>
        <v>0</v>
      </c>
      <c r="G275">
        <f t="shared" si="318"/>
        <v>0</v>
      </c>
      <c r="H275">
        <f t="shared" si="318"/>
        <v>0</v>
      </c>
      <c r="I275">
        <f t="shared" si="318"/>
        <v>0</v>
      </c>
      <c r="J275">
        <f t="shared" si="318"/>
        <v>0</v>
      </c>
      <c r="K275">
        <f t="shared" si="318"/>
        <v>0</v>
      </c>
      <c r="L275">
        <f t="shared" si="318"/>
        <v>0</v>
      </c>
      <c r="M275">
        <f t="shared" si="318"/>
        <v>0</v>
      </c>
      <c r="N275">
        <f t="shared" si="318"/>
        <v>0</v>
      </c>
      <c r="O275">
        <f t="shared" si="318"/>
        <v>0</v>
      </c>
      <c r="P275">
        <f t="shared" si="318"/>
        <v>0</v>
      </c>
      <c r="Q275">
        <f t="shared" si="318"/>
        <v>0</v>
      </c>
      <c r="R275">
        <f t="shared" si="318"/>
        <v>0</v>
      </c>
      <c r="S275">
        <f t="shared" si="318"/>
        <v>0</v>
      </c>
      <c r="T275">
        <f t="shared" si="318"/>
        <v>0</v>
      </c>
      <c r="U275">
        <f t="shared" si="318"/>
        <v>0</v>
      </c>
      <c r="V275">
        <f t="shared" si="318"/>
        <v>0</v>
      </c>
      <c r="W275">
        <f t="shared" si="318"/>
        <v>0</v>
      </c>
      <c r="X275">
        <f t="shared" si="318"/>
        <v>0</v>
      </c>
      <c r="Y275">
        <f t="shared" si="318"/>
        <v>0</v>
      </c>
      <c r="Z275">
        <f t="shared" si="318"/>
        <v>0</v>
      </c>
      <c r="AA275">
        <f t="shared" si="318"/>
        <v>0</v>
      </c>
      <c r="AB275">
        <f t="shared" si="318"/>
        <v>0</v>
      </c>
      <c r="AC275">
        <f t="shared" si="318"/>
        <v>0</v>
      </c>
      <c r="AD275">
        <f t="shared" si="318"/>
        <v>0</v>
      </c>
      <c r="AE275">
        <f t="shared" si="318"/>
        <v>0</v>
      </c>
      <c r="AF275">
        <f t="shared" si="318"/>
        <v>0</v>
      </c>
      <c r="AG275">
        <f t="shared" si="318"/>
        <v>0</v>
      </c>
      <c r="AH275">
        <f t="shared" si="318"/>
        <v>0</v>
      </c>
      <c r="AI275">
        <f t="shared" si="318"/>
        <v>0</v>
      </c>
      <c r="AJ275">
        <f t="shared" si="318"/>
        <v>0</v>
      </c>
      <c r="AK275">
        <f t="shared" ref="AK275:BP275" si="319">AK71</f>
        <v>0</v>
      </c>
      <c r="AL275">
        <f t="shared" si="319"/>
        <v>0</v>
      </c>
      <c r="AM275">
        <f t="shared" si="319"/>
        <v>0</v>
      </c>
      <c r="AN275">
        <f t="shared" si="319"/>
        <v>0</v>
      </c>
      <c r="AO275">
        <f t="shared" si="319"/>
        <v>0</v>
      </c>
      <c r="AP275">
        <f t="shared" si="319"/>
        <v>0</v>
      </c>
      <c r="AQ275">
        <f t="shared" si="319"/>
        <v>0</v>
      </c>
      <c r="AR275">
        <f t="shared" si="319"/>
        <v>0</v>
      </c>
      <c r="AS275">
        <f t="shared" si="319"/>
        <v>0</v>
      </c>
      <c r="AT275">
        <f t="shared" si="319"/>
        <v>0</v>
      </c>
      <c r="AU275">
        <f t="shared" si="319"/>
        <v>0</v>
      </c>
      <c r="AV275">
        <f t="shared" si="319"/>
        <v>0</v>
      </c>
      <c r="AW275">
        <f t="shared" si="319"/>
        <v>0</v>
      </c>
      <c r="AX275">
        <f t="shared" si="319"/>
        <v>0</v>
      </c>
      <c r="AY275">
        <f t="shared" si="319"/>
        <v>0</v>
      </c>
      <c r="AZ275">
        <f t="shared" si="319"/>
        <v>0</v>
      </c>
      <c r="BA275">
        <f t="shared" si="319"/>
        <v>0</v>
      </c>
      <c r="BB275">
        <f t="shared" si="319"/>
        <v>0</v>
      </c>
      <c r="BC275">
        <f t="shared" si="319"/>
        <v>0</v>
      </c>
      <c r="BD275">
        <f t="shared" si="319"/>
        <v>0</v>
      </c>
      <c r="BE275">
        <f t="shared" si="319"/>
        <v>0</v>
      </c>
      <c r="BF275">
        <f t="shared" si="319"/>
        <v>0</v>
      </c>
      <c r="BG275">
        <f t="shared" si="319"/>
        <v>0</v>
      </c>
      <c r="BH275">
        <f t="shared" si="319"/>
        <v>0</v>
      </c>
      <c r="BI275">
        <f t="shared" si="319"/>
        <v>0</v>
      </c>
      <c r="BJ275">
        <f t="shared" si="319"/>
        <v>0</v>
      </c>
      <c r="BK275">
        <f t="shared" si="319"/>
        <v>0</v>
      </c>
      <c r="BL275">
        <f t="shared" si="319"/>
        <v>0</v>
      </c>
      <c r="BM275">
        <f t="shared" si="319"/>
        <v>0</v>
      </c>
      <c r="BN275">
        <f t="shared" si="319"/>
        <v>0</v>
      </c>
      <c r="BO275">
        <f t="shared" si="319"/>
        <v>0</v>
      </c>
      <c r="BP275">
        <f t="shared" si="319"/>
        <v>0</v>
      </c>
      <c r="BQ275">
        <f t="shared" ref="BQ275:CI275" si="320">BQ71</f>
        <v>0</v>
      </c>
      <c r="BR275">
        <f t="shared" si="320"/>
        <v>0</v>
      </c>
      <c r="BS275">
        <f t="shared" si="320"/>
        <v>0</v>
      </c>
      <c r="BT275">
        <f t="shared" si="320"/>
        <v>0</v>
      </c>
      <c r="BU275">
        <f t="shared" si="320"/>
        <v>0</v>
      </c>
      <c r="BV275">
        <f t="shared" si="320"/>
        <v>0</v>
      </c>
      <c r="BW275">
        <f t="shared" si="320"/>
        <v>0</v>
      </c>
      <c r="BX275">
        <f t="shared" si="320"/>
        <v>0</v>
      </c>
      <c r="BY275">
        <f t="shared" si="320"/>
        <v>0</v>
      </c>
      <c r="BZ275">
        <f t="shared" si="320"/>
        <v>0</v>
      </c>
      <c r="CA275">
        <f t="shared" si="320"/>
        <v>0</v>
      </c>
      <c r="CB275">
        <f t="shared" si="320"/>
        <v>0</v>
      </c>
      <c r="CC275">
        <f t="shared" si="320"/>
        <v>0</v>
      </c>
      <c r="CD275">
        <f t="shared" si="320"/>
        <v>0</v>
      </c>
      <c r="CE275">
        <f t="shared" si="320"/>
        <v>0</v>
      </c>
      <c r="CF275">
        <f t="shared" si="320"/>
        <v>0</v>
      </c>
      <c r="CG275">
        <f t="shared" si="320"/>
        <v>0</v>
      </c>
      <c r="CH275">
        <f t="shared" si="320"/>
        <v>0</v>
      </c>
      <c r="CI275">
        <f t="shared" si="320"/>
        <v>0</v>
      </c>
      <c r="CJ275">
        <f t="shared" ref="CJ275:DH275" si="321">CJ71</f>
        <v>0</v>
      </c>
      <c r="CK275">
        <f t="shared" si="321"/>
        <v>0</v>
      </c>
      <c r="CL275">
        <f t="shared" si="321"/>
        <v>0</v>
      </c>
      <c r="CM275">
        <f t="shared" si="321"/>
        <v>0</v>
      </c>
      <c r="CN275">
        <f t="shared" si="321"/>
        <v>0</v>
      </c>
      <c r="CO275">
        <f t="shared" si="321"/>
        <v>0</v>
      </c>
      <c r="CP275">
        <f t="shared" si="321"/>
        <v>0</v>
      </c>
      <c r="CQ275">
        <f t="shared" si="321"/>
        <v>0</v>
      </c>
      <c r="CR275">
        <f t="shared" si="321"/>
        <v>0</v>
      </c>
      <c r="CS275">
        <f t="shared" si="321"/>
        <v>0</v>
      </c>
      <c r="CT275">
        <f t="shared" si="321"/>
        <v>0</v>
      </c>
      <c r="CU275">
        <f t="shared" si="321"/>
        <v>0</v>
      </c>
      <c r="CV275">
        <f t="shared" si="321"/>
        <v>0</v>
      </c>
      <c r="CW275">
        <f t="shared" si="321"/>
        <v>0</v>
      </c>
      <c r="CX275">
        <f t="shared" si="321"/>
        <v>0</v>
      </c>
      <c r="CY275">
        <f t="shared" si="321"/>
        <v>0</v>
      </c>
      <c r="CZ275">
        <f t="shared" si="321"/>
        <v>0</v>
      </c>
      <c r="DA275">
        <f t="shared" si="321"/>
        <v>0</v>
      </c>
      <c r="DB275">
        <f t="shared" si="321"/>
        <v>0</v>
      </c>
      <c r="DC275">
        <f t="shared" si="321"/>
        <v>0</v>
      </c>
      <c r="DD275">
        <f t="shared" si="321"/>
        <v>0</v>
      </c>
      <c r="DE275">
        <f t="shared" si="321"/>
        <v>0</v>
      </c>
      <c r="DF275">
        <f t="shared" si="321"/>
        <v>0</v>
      </c>
      <c r="DG275">
        <f t="shared" si="321"/>
        <v>0</v>
      </c>
      <c r="DH275">
        <f t="shared" si="321"/>
        <v>0</v>
      </c>
      <c r="DK275"/>
    </row>
    <row r="276" spans="1:115" x14ac:dyDescent="0.2">
      <c r="A276" s="2" t="s">
        <v>217</v>
      </c>
      <c r="B276" t="s">
        <v>308</v>
      </c>
      <c r="D276" t="s">
        <v>291</v>
      </c>
      <c r="E276">
        <f t="shared" ref="E276:AJ276" si="322">E82</f>
        <v>0</v>
      </c>
      <c r="F276">
        <f t="shared" si="322"/>
        <v>5</v>
      </c>
      <c r="G276">
        <f t="shared" si="322"/>
        <v>4</v>
      </c>
      <c r="H276">
        <f t="shared" si="322"/>
        <v>2</v>
      </c>
      <c r="I276">
        <f t="shared" si="322"/>
        <v>0</v>
      </c>
      <c r="J276">
        <f t="shared" si="322"/>
        <v>0</v>
      </c>
      <c r="K276">
        <f t="shared" si="322"/>
        <v>0</v>
      </c>
      <c r="L276">
        <f t="shared" si="322"/>
        <v>0</v>
      </c>
      <c r="M276">
        <f t="shared" si="322"/>
        <v>0</v>
      </c>
      <c r="N276">
        <f t="shared" si="322"/>
        <v>0</v>
      </c>
      <c r="O276">
        <f t="shared" si="322"/>
        <v>0</v>
      </c>
      <c r="P276">
        <f t="shared" si="322"/>
        <v>0</v>
      </c>
      <c r="Q276">
        <f t="shared" si="322"/>
        <v>0</v>
      </c>
      <c r="R276">
        <f t="shared" si="322"/>
        <v>0</v>
      </c>
      <c r="S276">
        <f t="shared" si="322"/>
        <v>0</v>
      </c>
      <c r="T276">
        <f t="shared" si="322"/>
        <v>0</v>
      </c>
      <c r="U276">
        <f t="shared" si="322"/>
        <v>0</v>
      </c>
      <c r="V276">
        <f t="shared" si="322"/>
        <v>0</v>
      </c>
      <c r="W276">
        <f t="shared" si="322"/>
        <v>0</v>
      </c>
      <c r="X276">
        <f t="shared" si="322"/>
        <v>0</v>
      </c>
      <c r="Y276">
        <f t="shared" si="322"/>
        <v>0</v>
      </c>
      <c r="Z276">
        <f t="shared" si="322"/>
        <v>0</v>
      </c>
      <c r="AA276">
        <f t="shared" si="322"/>
        <v>0</v>
      </c>
      <c r="AB276">
        <f t="shared" si="322"/>
        <v>0</v>
      </c>
      <c r="AC276">
        <f t="shared" si="322"/>
        <v>1</v>
      </c>
      <c r="AD276">
        <f t="shared" si="322"/>
        <v>0</v>
      </c>
      <c r="AE276">
        <f t="shared" si="322"/>
        <v>0</v>
      </c>
      <c r="AF276">
        <f t="shared" si="322"/>
        <v>0</v>
      </c>
      <c r="AG276">
        <f t="shared" si="322"/>
        <v>0</v>
      </c>
      <c r="AH276">
        <f t="shared" si="322"/>
        <v>1</v>
      </c>
      <c r="AI276">
        <f t="shared" si="322"/>
        <v>1</v>
      </c>
      <c r="AJ276">
        <f t="shared" si="322"/>
        <v>0</v>
      </c>
      <c r="AK276">
        <f t="shared" ref="AK276:BP276" si="323">AK82</f>
        <v>0</v>
      </c>
      <c r="AL276">
        <f t="shared" si="323"/>
        <v>0</v>
      </c>
      <c r="AM276">
        <f t="shared" si="323"/>
        <v>0</v>
      </c>
      <c r="AN276">
        <f t="shared" si="323"/>
        <v>0</v>
      </c>
      <c r="AO276">
        <f t="shared" si="323"/>
        <v>0</v>
      </c>
      <c r="AP276">
        <f t="shared" si="323"/>
        <v>0</v>
      </c>
      <c r="AQ276">
        <f t="shared" si="323"/>
        <v>0</v>
      </c>
      <c r="AR276">
        <f t="shared" si="323"/>
        <v>0</v>
      </c>
      <c r="AS276">
        <f t="shared" si="323"/>
        <v>0</v>
      </c>
      <c r="AT276">
        <f t="shared" si="323"/>
        <v>7</v>
      </c>
      <c r="AU276">
        <f t="shared" si="323"/>
        <v>0</v>
      </c>
      <c r="AV276">
        <f t="shared" si="323"/>
        <v>0</v>
      </c>
      <c r="AW276">
        <f t="shared" si="323"/>
        <v>2</v>
      </c>
      <c r="AX276">
        <f t="shared" si="323"/>
        <v>0</v>
      </c>
      <c r="AY276">
        <f t="shared" si="323"/>
        <v>0</v>
      </c>
      <c r="AZ276">
        <f t="shared" si="323"/>
        <v>0</v>
      </c>
      <c r="BA276">
        <f t="shared" si="323"/>
        <v>0</v>
      </c>
      <c r="BB276">
        <f t="shared" si="323"/>
        <v>0</v>
      </c>
      <c r="BC276">
        <f t="shared" si="323"/>
        <v>0</v>
      </c>
      <c r="BD276">
        <f t="shared" si="323"/>
        <v>0</v>
      </c>
      <c r="BE276">
        <f t="shared" si="323"/>
        <v>0</v>
      </c>
      <c r="BF276">
        <f t="shared" si="323"/>
        <v>0</v>
      </c>
      <c r="BG276">
        <f t="shared" si="323"/>
        <v>0</v>
      </c>
      <c r="BH276">
        <f t="shared" si="323"/>
        <v>0</v>
      </c>
      <c r="BI276">
        <f t="shared" si="323"/>
        <v>0</v>
      </c>
      <c r="BJ276">
        <f t="shared" si="323"/>
        <v>0</v>
      </c>
      <c r="BK276">
        <f t="shared" si="323"/>
        <v>0</v>
      </c>
      <c r="BL276">
        <f t="shared" si="323"/>
        <v>0</v>
      </c>
      <c r="BM276">
        <f t="shared" si="323"/>
        <v>0</v>
      </c>
      <c r="BN276">
        <f t="shared" si="323"/>
        <v>0</v>
      </c>
      <c r="BO276">
        <f t="shared" si="323"/>
        <v>0</v>
      </c>
      <c r="BP276">
        <f t="shared" si="323"/>
        <v>2</v>
      </c>
      <c r="BQ276">
        <f t="shared" ref="BQ276:CI276" si="324">BQ82</f>
        <v>0</v>
      </c>
      <c r="BR276">
        <f t="shared" si="324"/>
        <v>0</v>
      </c>
      <c r="BS276">
        <f t="shared" si="324"/>
        <v>0</v>
      </c>
      <c r="BT276">
        <f t="shared" si="324"/>
        <v>0</v>
      </c>
      <c r="BU276">
        <f t="shared" si="324"/>
        <v>0</v>
      </c>
      <c r="BV276">
        <f t="shared" si="324"/>
        <v>0</v>
      </c>
      <c r="BW276">
        <f t="shared" si="324"/>
        <v>0</v>
      </c>
      <c r="BX276">
        <f t="shared" si="324"/>
        <v>0</v>
      </c>
      <c r="BY276">
        <f t="shared" si="324"/>
        <v>0</v>
      </c>
      <c r="BZ276">
        <f t="shared" si="324"/>
        <v>0</v>
      </c>
      <c r="CA276">
        <f t="shared" si="324"/>
        <v>0</v>
      </c>
      <c r="CB276">
        <f t="shared" si="324"/>
        <v>0</v>
      </c>
      <c r="CC276">
        <f t="shared" si="324"/>
        <v>0</v>
      </c>
      <c r="CD276">
        <f t="shared" si="324"/>
        <v>0</v>
      </c>
      <c r="CE276">
        <f t="shared" si="324"/>
        <v>0</v>
      </c>
      <c r="CF276">
        <f t="shared" si="324"/>
        <v>0</v>
      </c>
      <c r="CG276">
        <f t="shared" si="324"/>
        <v>0</v>
      </c>
      <c r="CH276">
        <f t="shared" si="324"/>
        <v>0</v>
      </c>
      <c r="CI276">
        <f t="shared" si="324"/>
        <v>0</v>
      </c>
      <c r="CJ276">
        <f t="shared" ref="CJ276:DH276" si="325">CJ82</f>
        <v>0</v>
      </c>
      <c r="CK276">
        <f t="shared" si="325"/>
        <v>0</v>
      </c>
      <c r="CL276">
        <f t="shared" si="325"/>
        <v>0</v>
      </c>
      <c r="CM276">
        <f t="shared" si="325"/>
        <v>0</v>
      </c>
      <c r="CN276">
        <f t="shared" si="325"/>
        <v>0</v>
      </c>
      <c r="CO276">
        <f t="shared" si="325"/>
        <v>0</v>
      </c>
      <c r="CP276">
        <f t="shared" si="325"/>
        <v>0</v>
      </c>
      <c r="CQ276">
        <f t="shared" si="325"/>
        <v>0</v>
      </c>
      <c r="CR276">
        <f t="shared" si="325"/>
        <v>0</v>
      </c>
      <c r="CS276">
        <f t="shared" si="325"/>
        <v>0</v>
      </c>
      <c r="CT276">
        <f t="shared" si="325"/>
        <v>0</v>
      </c>
      <c r="CU276">
        <f t="shared" si="325"/>
        <v>0</v>
      </c>
      <c r="CV276">
        <f t="shared" si="325"/>
        <v>0</v>
      </c>
      <c r="CW276">
        <f t="shared" si="325"/>
        <v>0</v>
      </c>
      <c r="CX276">
        <f t="shared" si="325"/>
        <v>0</v>
      </c>
      <c r="CY276">
        <f t="shared" si="325"/>
        <v>0</v>
      </c>
      <c r="CZ276">
        <f t="shared" si="325"/>
        <v>0</v>
      </c>
      <c r="DA276">
        <f t="shared" si="325"/>
        <v>0</v>
      </c>
      <c r="DB276">
        <f t="shared" si="325"/>
        <v>3</v>
      </c>
      <c r="DC276">
        <f t="shared" si="325"/>
        <v>0</v>
      </c>
      <c r="DD276">
        <f t="shared" si="325"/>
        <v>0</v>
      </c>
      <c r="DE276">
        <f t="shared" si="325"/>
        <v>0</v>
      </c>
      <c r="DF276">
        <f t="shared" si="325"/>
        <v>0</v>
      </c>
      <c r="DG276">
        <f t="shared" si="325"/>
        <v>0</v>
      </c>
      <c r="DH276">
        <f t="shared" si="325"/>
        <v>0</v>
      </c>
      <c r="DK276"/>
    </row>
    <row r="277" spans="1:115" x14ac:dyDescent="0.2">
      <c r="A277" s="2" t="s">
        <v>217</v>
      </c>
      <c r="B277" t="s">
        <v>306</v>
      </c>
      <c r="D277" t="s">
        <v>282</v>
      </c>
      <c r="E277">
        <f t="shared" ref="E277:AJ277" si="326">E83</f>
        <v>0</v>
      </c>
      <c r="F277">
        <f t="shared" si="326"/>
        <v>0</v>
      </c>
      <c r="G277">
        <f t="shared" si="326"/>
        <v>0</v>
      </c>
      <c r="H277">
        <f t="shared" si="326"/>
        <v>0</v>
      </c>
      <c r="I277">
        <f t="shared" si="326"/>
        <v>0</v>
      </c>
      <c r="J277">
        <f t="shared" si="326"/>
        <v>0</v>
      </c>
      <c r="K277">
        <f t="shared" si="326"/>
        <v>0</v>
      </c>
      <c r="L277">
        <f t="shared" si="326"/>
        <v>0</v>
      </c>
      <c r="M277">
        <f t="shared" si="326"/>
        <v>0</v>
      </c>
      <c r="N277">
        <f t="shared" si="326"/>
        <v>0</v>
      </c>
      <c r="O277">
        <f t="shared" si="326"/>
        <v>0</v>
      </c>
      <c r="P277">
        <f t="shared" si="326"/>
        <v>1</v>
      </c>
      <c r="Q277">
        <f t="shared" si="326"/>
        <v>0</v>
      </c>
      <c r="R277">
        <f t="shared" si="326"/>
        <v>0</v>
      </c>
      <c r="S277">
        <f t="shared" si="326"/>
        <v>1</v>
      </c>
      <c r="T277">
        <f t="shared" si="326"/>
        <v>1</v>
      </c>
      <c r="U277">
        <f t="shared" si="326"/>
        <v>0</v>
      </c>
      <c r="V277">
        <f t="shared" si="326"/>
        <v>0</v>
      </c>
      <c r="W277">
        <f t="shared" si="326"/>
        <v>0</v>
      </c>
      <c r="X277">
        <f t="shared" si="326"/>
        <v>0</v>
      </c>
      <c r="Y277">
        <f t="shared" si="326"/>
        <v>1</v>
      </c>
      <c r="Z277">
        <f t="shared" si="326"/>
        <v>0</v>
      </c>
      <c r="AA277">
        <f t="shared" si="326"/>
        <v>0</v>
      </c>
      <c r="AB277">
        <f t="shared" si="326"/>
        <v>0</v>
      </c>
      <c r="AC277">
        <f t="shared" si="326"/>
        <v>0</v>
      </c>
      <c r="AD277">
        <f t="shared" si="326"/>
        <v>0</v>
      </c>
      <c r="AE277">
        <f t="shared" si="326"/>
        <v>1</v>
      </c>
      <c r="AF277">
        <f t="shared" si="326"/>
        <v>0</v>
      </c>
      <c r="AG277">
        <f t="shared" si="326"/>
        <v>0</v>
      </c>
      <c r="AH277">
        <f t="shared" si="326"/>
        <v>0</v>
      </c>
      <c r="AI277">
        <f t="shared" si="326"/>
        <v>0</v>
      </c>
      <c r="AJ277">
        <f t="shared" si="326"/>
        <v>0</v>
      </c>
      <c r="AK277">
        <f t="shared" ref="AK277:BP277" si="327">AK83</f>
        <v>6</v>
      </c>
      <c r="AL277">
        <f t="shared" si="327"/>
        <v>0</v>
      </c>
      <c r="AM277">
        <f t="shared" si="327"/>
        <v>0</v>
      </c>
      <c r="AN277">
        <f t="shared" si="327"/>
        <v>0</v>
      </c>
      <c r="AO277">
        <f t="shared" si="327"/>
        <v>0</v>
      </c>
      <c r="AP277">
        <f t="shared" si="327"/>
        <v>0</v>
      </c>
      <c r="AQ277">
        <f t="shared" si="327"/>
        <v>3</v>
      </c>
      <c r="AR277">
        <f t="shared" si="327"/>
        <v>0</v>
      </c>
      <c r="AS277">
        <f t="shared" si="327"/>
        <v>0</v>
      </c>
      <c r="AT277">
        <f t="shared" si="327"/>
        <v>0</v>
      </c>
      <c r="AU277">
        <f t="shared" si="327"/>
        <v>2</v>
      </c>
      <c r="AV277">
        <f t="shared" si="327"/>
        <v>0</v>
      </c>
      <c r="AW277">
        <f t="shared" si="327"/>
        <v>9</v>
      </c>
      <c r="AX277">
        <f t="shared" si="327"/>
        <v>0</v>
      </c>
      <c r="AY277">
        <f t="shared" si="327"/>
        <v>0</v>
      </c>
      <c r="AZ277">
        <f t="shared" si="327"/>
        <v>0</v>
      </c>
      <c r="BA277">
        <f t="shared" si="327"/>
        <v>0</v>
      </c>
      <c r="BB277">
        <f t="shared" si="327"/>
        <v>0</v>
      </c>
      <c r="BC277">
        <f t="shared" si="327"/>
        <v>0</v>
      </c>
      <c r="BD277">
        <f t="shared" si="327"/>
        <v>0</v>
      </c>
      <c r="BE277">
        <f t="shared" si="327"/>
        <v>2</v>
      </c>
      <c r="BF277">
        <f t="shared" si="327"/>
        <v>2</v>
      </c>
      <c r="BG277">
        <f t="shared" si="327"/>
        <v>6</v>
      </c>
      <c r="BH277">
        <f t="shared" si="327"/>
        <v>5</v>
      </c>
      <c r="BI277">
        <f t="shared" si="327"/>
        <v>0</v>
      </c>
      <c r="BJ277">
        <f t="shared" si="327"/>
        <v>2</v>
      </c>
      <c r="BK277">
        <f t="shared" si="327"/>
        <v>3</v>
      </c>
      <c r="BL277">
        <f t="shared" si="327"/>
        <v>0</v>
      </c>
      <c r="BM277">
        <f t="shared" si="327"/>
        <v>0</v>
      </c>
      <c r="BN277">
        <f t="shared" si="327"/>
        <v>0</v>
      </c>
      <c r="BO277">
        <f t="shared" si="327"/>
        <v>2</v>
      </c>
      <c r="BP277">
        <f t="shared" si="327"/>
        <v>0</v>
      </c>
      <c r="BQ277">
        <f t="shared" ref="BQ277:CI277" si="328">BQ83</f>
        <v>2</v>
      </c>
      <c r="BR277">
        <f t="shared" si="328"/>
        <v>0</v>
      </c>
      <c r="BS277">
        <f t="shared" si="328"/>
        <v>2</v>
      </c>
      <c r="BT277">
        <f t="shared" si="328"/>
        <v>2</v>
      </c>
      <c r="BU277">
        <f t="shared" si="328"/>
        <v>7</v>
      </c>
      <c r="BV277">
        <f t="shared" si="328"/>
        <v>2</v>
      </c>
      <c r="BW277">
        <f t="shared" si="328"/>
        <v>6</v>
      </c>
      <c r="BX277">
        <f t="shared" si="328"/>
        <v>0</v>
      </c>
      <c r="BY277">
        <f t="shared" si="328"/>
        <v>3</v>
      </c>
      <c r="BZ277">
        <f t="shared" si="328"/>
        <v>1</v>
      </c>
      <c r="CA277">
        <f t="shared" si="328"/>
        <v>7</v>
      </c>
      <c r="CB277">
        <f t="shared" si="328"/>
        <v>12</v>
      </c>
      <c r="CC277">
        <f t="shared" si="328"/>
        <v>0</v>
      </c>
      <c r="CD277">
        <f t="shared" si="328"/>
        <v>0</v>
      </c>
      <c r="CE277">
        <f t="shared" si="328"/>
        <v>0</v>
      </c>
      <c r="CF277">
        <f t="shared" si="328"/>
        <v>0</v>
      </c>
      <c r="CG277">
        <f t="shared" si="328"/>
        <v>0</v>
      </c>
      <c r="CH277">
        <f t="shared" si="328"/>
        <v>0</v>
      </c>
      <c r="CI277">
        <f t="shared" si="328"/>
        <v>0</v>
      </c>
      <c r="CJ277">
        <f t="shared" ref="CJ277:DH277" si="329">CJ83</f>
        <v>0</v>
      </c>
      <c r="CK277">
        <f t="shared" si="329"/>
        <v>0</v>
      </c>
      <c r="CL277">
        <f t="shared" si="329"/>
        <v>4</v>
      </c>
      <c r="CM277">
        <f t="shared" si="329"/>
        <v>0</v>
      </c>
      <c r="CN277">
        <f t="shared" si="329"/>
        <v>3</v>
      </c>
      <c r="CO277">
        <f t="shared" si="329"/>
        <v>0</v>
      </c>
      <c r="CP277">
        <f t="shared" si="329"/>
        <v>0</v>
      </c>
      <c r="CQ277">
        <f t="shared" si="329"/>
        <v>0</v>
      </c>
      <c r="CR277">
        <f t="shared" si="329"/>
        <v>4</v>
      </c>
      <c r="CS277">
        <f t="shared" si="329"/>
        <v>0</v>
      </c>
      <c r="CT277">
        <f t="shared" si="329"/>
        <v>4</v>
      </c>
      <c r="CU277">
        <f t="shared" si="329"/>
        <v>0</v>
      </c>
      <c r="CV277">
        <f t="shared" si="329"/>
        <v>0</v>
      </c>
      <c r="CW277">
        <f t="shared" si="329"/>
        <v>1</v>
      </c>
      <c r="CX277">
        <f t="shared" si="329"/>
        <v>1</v>
      </c>
      <c r="CY277">
        <f t="shared" si="329"/>
        <v>0</v>
      </c>
      <c r="CZ277">
        <f t="shared" si="329"/>
        <v>3</v>
      </c>
      <c r="DA277">
        <f t="shared" si="329"/>
        <v>3</v>
      </c>
      <c r="DB277">
        <f t="shared" si="329"/>
        <v>0</v>
      </c>
      <c r="DC277">
        <f t="shared" si="329"/>
        <v>0</v>
      </c>
      <c r="DD277">
        <f t="shared" si="329"/>
        <v>0</v>
      </c>
      <c r="DE277">
        <f t="shared" si="329"/>
        <v>0</v>
      </c>
      <c r="DF277">
        <f t="shared" si="329"/>
        <v>0</v>
      </c>
      <c r="DG277">
        <f t="shared" si="329"/>
        <v>0</v>
      </c>
      <c r="DH277">
        <f t="shared" si="329"/>
        <v>0</v>
      </c>
      <c r="DK277"/>
    </row>
    <row r="278" spans="1:115" x14ac:dyDescent="0.2">
      <c r="A278" s="2" t="s">
        <v>217</v>
      </c>
      <c r="B278" t="s">
        <v>306</v>
      </c>
      <c r="D278" t="s">
        <v>283</v>
      </c>
      <c r="E278">
        <f t="shared" ref="E278:AJ278" si="330">E86</f>
        <v>0</v>
      </c>
      <c r="F278">
        <f t="shared" si="330"/>
        <v>0</v>
      </c>
      <c r="G278">
        <f t="shared" si="330"/>
        <v>0</v>
      </c>
      <c r="H278">
        <f t="shared" si="330"/>
        <v>0</v>
      </c>
      <c r="I278">
        <f t="shared" si="330"/>
        <v>0</v>
      </c>
      <c r="J278">
        <f t="shared" si="330"/>
        <v>0</v>
      </c>
      <c r="K278">
        <f t="shared" si="330"/>
        <v>0</v>
      </c>
      <c r="L278">
        <f t="shared" si="330"/>
        <v>0</v>
      </c>
      <c r="M278">
        <f t="shared" si="330"/>
        <v>0</v>
      </c>
      <c r="N278">
        <f t="shared" si="330"/>
        <v>0</v>
      </c>
      <c r="O278">
        <f t="shared" si="330"/>
        <v>0</v>
      </c>
      <c r="P278">
        <f t="shared" si="330"/>
        <v>0</v>
      </c>
      <c r="Q278">
        <f t="shared" si="330"/>
        <v>0</v>
      </c>
      <c r="R278">
        <f t="shared" si="330"/>
        <v>0</v>
      </c>
      <c r="S278">
        <f t="shared" si="330"/>
        <v>0</v>
      </c>
      <c r="T278">
        <f t="shared" si="330"/>
        <v>2</v>
      </c>
      <c r="U278">
        <f t="shared" si="330"/>
        <v>5</v>
      </c>
      <c r="V278">
        <f t="shared" si="330"/>
        <v>3</v>
      </c>
      <c r="W278">
        <f t="shared" si="330"/>
        <v>8</v>
      </c>
      <c r="X278">
        <f t="shared" si="330"/>
        <v>5</v>
      </c>
      <c r="Y278">
        <f t="shared" si="330"/>
        <v>2</v>
      </c>
      <c r="Z278">
        <f t="shared" si="330"/>
        <v>0</v>
      </c>
      <c r="AA278">
        <f t="shared" si="330"/>
        <v>0</v>
      </c>
      <c r="AB278">
        <f t="shared" si="330"/>
        <v>2</v>
      </c>
      <c r="AC278">
        <f t="shared" si="330"/>
        <v>0</v>
      </c>
      <c r="AD278">
        <f t="shared" si="330"/>
        <v>3</v>
      </c>
      <c r="AE278">
        <f t="shared" si="330"/>
        <v>0</v>
      </c>
      <c r="AF278">
        <f t="shared" si="330"/>
        <v>3</v>
      </c>
      <c r="AG278">
        <f t="shared" si="330"/>
        <v>0</v>
      </c>
      <c r="AH278">
        <f t="shared" si="330"/>
        <v>0</v>
      </c>
      <c r="AI278">
        <f t="shared" si="330"/>
        <v>2</v>
      </c>
      <c r="AJ278">
        <f t="shared" si="330"/>
        <v>1</v>
      </c>
      <c r="AK278">
        <f t="shared" ref="AK278:BP278" si="331">AK86</f>
        <v>5</v>
      </c>
      <c r="AL278">
        <f t="shared" si="331"/>
        <v>1</v>
      </c>
      <c r="AM278">
        <f t="shared" si="331"/>
        <v>0</v>
      </c>
      <c r="AN278">
        <f t="shared" si="331"/>
        <v>0</v>
      </c>
      <c r="AO278">
        <f t="shared" si="331"/>
        <v>0</v>
      </c>
      <c r="AP278">
        <f t="shared" si="331"/>
        <v>0</v>
      </c>
      <c r="AQ278">
        <f t="shared" si="331"/>
        <v>5</v>
      </c>
      <c r="AR278">
        <f t="shared" si="331"/>
        <v>0</v>
      </c>
      <c r="AS278">
        <f t="shared" si="331"/>
        <v>0</v>
      </c>
      <c r="AT278">
        <f t="shared" si="331"/>
        <v>0</v>
      </c>
      <c r="AU278">
        <f t="shared" si="331"/>
        <v>0</v>
      </c>
      <c r="AV278">
        <f t="shared" si="331"/>
        <v>4</v>
      </c>
      <c r="AW278">
        <f t="shared" si="331"/>
        <v>4</v>
      </c>
      <c r="AX278">
        <f t="shared" si="331"/>
        <v>14</v>
      </c>
      <c r="AY278">
        <f t="shared" si="331"/>
        <v>5</v>
      </c>
      <c r="AZ278">
        <f t="shared" si="331"/>
        <v>6</v>
      </c>
      <c r="BA278">
        <f t="shared" si="331"/>
        <v>3</v>
      </c>
      <c r="BB278">
        <f t="shared" si="331"/>
        <v>4</v>
      </c>
      <c r="BC278">
        <f t="shared" si="331"/>
        <v>3</v>
      </c>
      <c r="BD278">
        <f t="shared" si="331"/>
        <v>28</v>
      </c>
      <c r="BE278">
        <f t="shared" si="331"/>
        <v>47</v>
      </c>
      <c r="BF278">
        <f t="shared" si="331"/>
        <v>32</v>
      </c>
      <c r="BG278">
        <f t="shared" si="331"/>
        <v>2</v>
      </c>
      <c r="BH278">
        <f t="shared" si="331"/>
        <v>4</v>
      </c>
      <c r="BI278">
        <f t="shared" si="331"/>
        <v>0</v>
      </c>
      <c r="BJ278">
        <f t="shared" si="331"/>
        <v>6</v>
      </c>
      <c r="BK278">
        <f t="shared" si="331"/>
        <v>1</v>
      </c>
      <c r="BL278">
        <f t="shared" si="331"/>
        <v>17</v>
      </c>
      <c r="BM278">
        <f t="shared" si="331"/>
        <v>19</v>
      </c>
      <c r="BN278">
        <f t="shared" si="331"/>
        <v>12</v>
      </c>
      <c r="BO278">
        <f t="shared" si="331"/>
        <v>6</v>
      </c>
      <c r="BP278">
        <f t="shared" si="331"/>
        <v>12</v>
      </c>
      <c r="BQ278">
        <f t="shared" ref="BQ278:CI278" si="332">BQ86</f>
        <v>7</v>
      </c>
      <c r="BR278">
        <f t="shared" si="332"/>
        <v>0</v>
      </c>
      <c r="BS278">
        <f t="shared" si="332"/>
        <v>8</v>
      </c>
      <c r="BT278">
        <f t="shared" si="332"/>
        <v>6</v>
      </c>
      <c r="BU278">
        <f t="shared" si="332"/>
        <v>10</v>
      </c>
      <c r="BV278">
        <f t="shared" si="332"/>
        <v>5</v>
      </c>
      <c r="BW278">
        <f t="shared" si="332"/>
        <v>1</v>
      </c>
      <c r="BX278">
        <f t="shared" si="332"/>
        <v>7</v>
      </c>
      <c r="BY278">
        <f t="shared" si="332"/>
        <v>0</v>
      </c>
      <c r="BZ278">
        <f t="shared" si="332"/>
        <v>7</v>
      </c>
      <c r="CA278">
        <f t="shared" si="332"/>
        <v>8</v>
      </c>
      <c r="CB278">
        <f t="shared" si="332"/>
        <v>9</v>
      </c>
      <c r="CC278">
        <f t="shared" si="332"/>
        <v>10</v>
      </c>
      <c r="CD278">
        <f t="shared" si="332"/>
        <v>20</v>
      </c>
      <c r="CE278">
        <f t="shared" si="332"/>
        <v>7</v>
      </c>
      <c r="CF278">
        <f t="shared" si="332"/>
        <v>0</v>
      </c>
      <c r="CG278">
        <f t="shared" si="332"/>
        <v>3</v>
      </c>
      <c r="CH278">
        <f t="shared" si="332"/>
        <v>4</v>
      </c>
      <c r="CI278">
        <f t="shared" si="332"/>
        <v>0</v>
      </c>
      <c r="CJ278">
        <f t="shared" ref="CJ278:DH278" si="333">CJ86</f>
        <v>0</v>
      </c>
      <c r="CK278">
        <f t="shared" si="333"/>
        <v>0</v>
      </c>
      <c r="CL278">
        <f t="shared" si="333"/>
        <v>4</v>
      </c>
      <c r="CM278">
        <f t="shared" si="333"/>
        <v>0</v>
      </c>
      <c r="CN278">
        <f t="shared" si="333"/>
        <v>0</v>
      </c>
      <c r="CO278">
        <f t="shared" si="333"/>
        <v>2</v>
      </c>
      <c r="CP278">
        <f t="shared" si="333"/>
        <v>0</v>
      </c>
      <c r="CQ278">
        <f t="shared" si="333"/>
        <v>3</v>
      </c>
      <c r="CR278">
        <f t="shared" si="333"/>
        <v>0</v>
      </c>
      <c r="CS278">
        <f t="shared" si="333"/>
        <v>4</v>
      </c>
      <c r="CT278">
        <f t="shared" si="333"/>
        <v>1</v>
      </c>
      <c r="CU278">
        <f t="shared" si="333"/>
        <v>0</v>
      </c>
      <c r="CV278">
        <f t="shared" si="333"/>
        <v>0</v>
      </c>
      <c r="CW278">
        <f t="shared" si="333"/>
        <v>5</v>
      </c>
      <c r="CX278">
        <f t="shared" si="333"/>
        <v>0</v>
      </c>
      <c r="CY278">
        <f t="shared" si="333"/>
        <v>0</v>
      </c>
      <c r="CZ278">
        <f t="shared" si="333"/>
        <v>0</v>
      </c>
      <c r="DA278">
        <f t="shared" si="333"/>
        <v>0</v>
      </c>
      <c r="DB278">
        <f t="shared" si="333"/>
        <v>11</v>
      </c>
      <c r="DC278">
        <f t="shared" si="333"/>
        <v>0</v>
      </c>
      <c r="DD278">
        <f t="shared" si="333"/>
        <v>0</v>
      </c>
      <c r="DE278">
        <f t="shared" si="333"/>
        <v>0</v>
      </c>
      <c r="DF278">
        <f t="shared" si="333"/>
        <v>0</v>
      </c>
      <c r="DG278">
        <f t="shared" si="333"/>
        <v>0</v>
      </c>
      <c r="DH278">
        <f t="shared" si="333"/>
        <v>0</v>
      </c>
      <c r="DK278"/>
    </row>
    <row r="279" spans="1:115" x14ac:dyDescent="0.2">
      <c r="A279" s="2" t="s">
        <v>217</v>
      </c>
      <c r="B279" t="s">
        <v>308</v>
      </c>
      <c r="D279" t="s">
        <v>294</v>
      </c>
      <c r="E279">
        <f t="shared" ref="E279:AJ279" si="334">E102</f>
        <v>0</v>
      </c>
      <c r="F279">
        <f t="shared" si="334"/>
        <v>2</v>
      </c>
      <c r="G279">
        <f t="shared" si="334"/>
        <v>0</v>
      </c>
      <c r="H279">
        <f t="shared" si="334"/>
        <v>0</v>
      </c>
      <c r="I279">
        <f t="shared" si="334"/>
        <v>0</v>
      </c>
      <c r="J279">
        <f t="shared" si="334"/>
        <v>0</v>
      </c>
      <c r="K279">
        <f t="shared" si="334"/>
        <v>0</v>
      </c>
      <c r="L279">
        <f t="shared" si="334"/>
        <v>0</v>
      </c>
      <c r="M279">
        <f t="shared" si="334"/>
        <v>0</v>
      </c>
      <c r="N279">
        <f t="shared" si="334"/>
        <v>0</v>
      </c>
      <c r="O279">
        <f t="shared" si="334"/>
        <v>0</v>
      </c>
      <c r="P279">
        <f t="shared" si="334"/>
        <v>0</v>
      </c>
      <c r="Q279">
        <f t="shared" si="334"/>
        <v>0</v>
      </c>
      <c r="R279">
        <f t="shared" si="334"/>
        <v>0</v>
      </c>
      <c r="S279">
        <f t="shared" si="334"/>
        <v>0</v>
      </c>
      <c r="T279">
        <f t="shared" si="334"/>
        <v>0</v>
      </c>
      <c r="U279">
        <f t="shared" si="334"/>
        <v>0</v>
      </c>
      <c r="V279">
        <f t="shared" si="334"/>
        <v>0</v>
      </c>
      <c r="W279">
        <f t="shared" si="334"/>
        <v>0</v>
      </c>
      <c r="X279">
        <f t="shared" si="334"/>
        <v>0</v>
      </c>
      <c r="Y279">
        <f t="shared" si="334"/>
        <v>0</v>
      </c>
      <c r="Z279">
        <f t="shared" si="334"/>
        <v>0</v>
      </c>
      <c r="AA279">
        <f t="shared" si="334"/>
        <v>0</v>
      </c>
      <c r="AB279">
        <f t="shared" si="334"/>
        <v>0</v>
      </c>
      <c r="AC279">
        <f t="shared" si="334"/>
        <v>0</v>
      </c>
      <c r="AD279">
        <f t="shared" si="334"/>
        <v>0</v>
      </c>
      <c r="AE279">
        <f t="shared" si="334"/>
        <v>0</v>
      </c>
      <c r="AF279">
        <f t="shared" si="334"/>
        <v>0</v>
      </c>
      <c r="AG279">
        <f t="shared" si="334"/>
        <v>0</v>
      </c>
      <c r="AH279">
        <f t="shared" si="334"/>
        <v>0</v>
      </c>
      <c r="AI279">
        <f t="shared" si="334"/>
        <v>0</v>
      </c>
      <c r="AJ279">
        <f t="shared" si="334"/>
        <v>0</v>
      </c>
      <c r="AK279">
        <f t="shared" ref="AK279:BP279" si="335">AK102</f>
        <v>0</v>
      </c>
      <c r="AL279">
        <f t="shared" si="335"/>
        <v>0</v>
      </c>
      <c r="AM279">
        <f t="shared" si="335"/>
        <v>0</v>
      </c>
      <c r="AN279">
        <f t="shared" si="335"/>
        <v>0</v>
      </c>
      <c r="AO279">
        <f t="shared" si="335"/>
        <v>0</v>
      </c>
      <c r="AP279">
        <f t="shared" si="335"/>
        <v>0</v>
      </c>
      <c r="AQ279">
        <f t="shared" si="335"/>
        <v>0</v>
      </c>
      <c r="AR279">
        <f t="shared" si="335"/>
        <v>0</v>
      </c>
      <c r="AS279">
        <f t="shared" si="335"/>
        <v>0</v>
      </c>
      <c r="AT279">
        <f t="shared" si="335"/>
        <v>0</v>
      </c>
      <c r="AU279">
        <f t="shared" si="335"/>
        <v>0</v>
      </c>
      <c r="AV279">
        <f t="shared" si="335"/>
        <v>0</v>
      </c>
      <c r="AW279">
        <f t="shared" si="335"/>
        <v>0</v>
      </c>
      <c r="AX279">
        <f t="shared" si="335"/>
        <v>0</v>
      </c>
      <c r="AY279">
        <f t="shared" si="335"/>
        <v>0</v>
      </c>
      <c r="AZ279">
        <f t="shared" si="335"/>
        <v>0</v>
      </c>
      <c r="BA279">
        <f t="shared" si="335"/>
        <v>0</v>
      </c>
      <c r="BB279">
        <f t="shared" si="335"/>
        <v>0</v>
      </c>
      <c r="BC279">
        <f t="shared" si="335"/>
        <v>0</v>
      </c>
      <c r="BD279">
        <f t="shared" si="335"/>
        <v>0</v>
      </c>
      <c r="BE279">
        <f t="shared" si="335"/>
        <v>0</v>
      </c>
      <c r="BF279">
        <f t="shared" si="335"/>
        <v>0</v>
      </c>
      <c r="BG279">
        <f t="shared" si="335"/>
        <v>0</v>
      </c>
      <c r="BH279">
        <f t="shared" si="335"/>
        <v>0</v>
      </c>
      <c r="BI279">
        <f t="shared" si="335"/>
        <v>0</v>
      </c>
      <c r="BJ279">
        <f t="shared" si="335"/>
        <v>0</v>
      </c>
      <c r="BK279">
        <f t="shared" si="335"/>
        <v>0</v>
      </c>
      <c r="BL279">
        <f t="shared" si="335"/>
        <v>0</v>
      </c>
      <c r="BM279">
        <f t="shared" si="335"/>
        <v>0</v>
      </c>
      <c r="BN279">
        <f t="shared" si="335"/>
        <v>0</v>
      </c>
      <c r="BO279">
        <f t="shared" si="335"/>
        <v>0</v>
      </c>
      <c r="BP279">
        <f t="shared" si="335"/>
        <v>0</v>
      </c>
      <c r="BQ279">
        <f t="shared" ref="BQ279:CI279" si="336">BQ102</f>
        <v>0</v>
      </c>
      <c r="BR279">
        <f t="shared" si="336"/>
        <v>0</v>
      </c>
      <c r="BS279">
        <f t="shared" si="336"/>
        <v>0</v>
      </c>
      <c r="BT279">
        <f t="shared" si="336"/>
        <v>0</v>
      </c>
      <c r="BU279">
        <f t="shared" si="336"/>
        <v>0</v>
      </c>
      <c r="BV279">
        <f t="shared" si="336"/>
        <v>0</v>
      </c>
      <c r="BW279">
        <f t="shared" si="336"/>
        <v>0</v>
      </c>
      <c r="BX279">
        <f t="shared" si="336"/>
        <v>0</v>
      </c>
      <c r="BY279">
        <f t="shared" si="336"/>
        <v>0</v>
      </c>
      <c r="BZ279">
        <f t="shared" si="336"/>
        <v>0</v>
      </c>
      <c r="CA279">
        <f t="shared" si="336"/>
        <v>0</v>
      </c>
      <c r="CB279">
        <f t="shared" si="336"/>
        <v>0</v>
      </c>
      <c r="CC279">
        <f t="shared" si="336"/>
        <v>0</v>
      </c>
      <c r="CD279">
        <f t="shared" si="336"/>
        <v>0</v>
      </c>
      <c r="CE279">
        <f t="shared" si="336"/>
        <v>0</v>
      </c>
      <c r="CF279">
        <f t="shared" si="336"/>
        <v>0</v>
      </c>
      <c r="CG279">
        <f t="shared" si="336"/>
        <v>0</v>
      </c>
      <c r="CH279">
        <f t="shared" si="336"/>
        <v>0</v>
      </c>
      <c r="CI279">
        <f t="shared" si="336"/>
        <v>0</v>
      </c>
      <c r="CJ279">
        <f t="shared" ref="CJ279:DH279" si="337">CJ102</f>
        <v>0</v>
      </c>
      <c r="CK279">
        <f t="shared" si="337"/>
        <v>1</v>
      </c>
      <c r="CL279">
        <f t="shared" si="337"/>
        <v>0</v>
      </c>
      <c r="CM279">
        <f t="shared" si="337"/>
        <v>0</v>
      </c>
      <c r="CN279">
        <f t="shared" si="337"/>
        <v>0</v>
      </c>
      <c r="CO279">
        <f t="shared" si="337"/>
        <v>0</v>
      </c>
      <c r="CP279">
        <f t="shared" si="337"/>
        <v>0</v>
      </c>
      <c r="CQ279">
        <f t="shared" si="337"/>
        <v>0</v>
      </c>
      <c r="CR279">
        <f t="shared" si="337"/>
        <v>0</v>
      </c>
      <c r="CS279">
        <f t="shared" si="337"/>
        <v>0</v>
      </c>
      <c r="CT279">
        <f t="shared" si="337"/>
        <v>0</v>
      </c>
      <c r="CU279">
        <f t="shared" si="337"/>
        <v>0</v>
      </c>
      <c r="CV279">
        <f t="shared" si="337"/>
        <v>0</v>
      </c>
      <c r="CW279">
        <f t="shared" si="337"/>
        <v>0</v>
      </c>
      <c r="CX279">
        <f t="shared" si="337"/>
        <v>0</v>
      </c>
      <c r="CY279">
        <f t="shared" si="337"/>
        <v>0</v>
      </c>
      <c r="CZ279">
        <f t="shared" si="337"/>
        <v>0</v>
      </c>
      <c r="DA279">
        <f t="shared" si="337"/>
        <v>0</v>
      </c>
      <c r="DB279">
        <f t="shared" si="337"/>
        <v>0</v>
      </c>
      <c r="DC279">
        <f t="shared" si="337"/>
        <v>0</v>
      </c>
      <c r="DD279">
        <f t="shared" si="337"/>
        <v>0</v>
      </c>
      <c r="DE279">
        <f t="shared" si="337"/>
        <v>0</v>
      </c>
      <c r="DF279">
        <f t="shared" si="337"/>
        <v>0</v>
      </c>
      <c r="DG279">
        <f t="shared" si="337"/>
        <v>0</v>
      </c>
      <c r="DH279">
        <f t="shared" si="337"/>
        <v>0</v>
      </c>
      <c r="DK279"/>
    </row>
    <row r="280" spans="1:115" x14ac:dyDescent="0.2">
      <c r="A280" s="2" t="s">
        <v>217</v>
      </c>
      <c r="B280" t="s">
        <v>309</v>
      </c>
      <c r="D280" t="s">
        <v>293</v>
      </c>
      <c r="E280">
        <f t="shared" ref="E280:AJ280" si="338">E12</f>
        <v>0</v>
      </c>
      <c r="F280">
        <f t="shared" si="338"/>
        <v>0</v>
      </c>
      <c r="G280">
        <f t="shared" si="338"/>
        <v>0</v>
      </c>
      <c r="H280">
        <f t="shared" si="338"/>
        <v>0</v>
      </c>
      <c r="I280">
        <f t="shared" si="338"/>
        <v>1</v>
      </c>
      <c r="J280">
        <f t="shared" si="338"/>
        <v>0</v>
      </c>
      <c r="K280">
        <f t="shared" si="338"/>
        <v>2</v>
      </c>
      <c r="L280">
        <f t="shared" si="338"/>
        <v>0</v>
      </c>
      <c r="M280">
        <f t="shared" si="338"/>
        <v>0</v>
      </c>
      <c r="N280">
        <f t="shared" si="338"/>
        <v>2</v>
      </c>
      <c r="O280">
        <f t="shared" si="338"/>
        <v>0</v>
      </c>
      <c r="P280">
        <f t="shared" si="338"/>
        <v>0</v>
      </c>
      <c r="Q280">
        <f t="shared" si="338"/>
        <v>0</v>
      </c>
      <c r="R280">
        <f t="shared" si="338"/>
        <v>0</v>
      </c>
      <c r="S280">
        <f t="shared" si="338"/>
        <v>0</v>
      </c>
      <c r="T280">
        <f t="shared" si="338"/>
        <v>0</v>
      </c>
      <c r="U280">
        <f t="shared" si="338"/>
        <v>5</v>
      </c>
      <c r="V280">
        <f t="shared" si="338"/>
        <v>5</v>
      </c>
      <c r="W280">
        <f t="shared" si="338"/>
        <v>0</v>
      </c>
      <c r="X280">
        <f t="shared" si="338"/>
        <v>0</v>
      </c>
      <c r="Y280">
        <f t="shared" si="338"/>
        <v>0</v>
      </c>
      <c r="Z280">
        <f t="shared" si="338"/>
        <v>0</v>
      </c>
      <c r="AA280">
        <f t="shared" si="338"/>
        <v>3</v>
      </c>
      <c r="AB280">
        <f t="shared" si="338"/>
        <v>0</v>
      </c>
      <c r="AC280">
        <f t="shared" si="338"/>
        <v>6</v>
      </c>
      <c r="AD280">
        <f t="shared" si="338"/>
        <v>0</v>
      </c>
      <c r="AE280">
        <f t="shared" si="338"/>
        <v>9</v>
      </c>
      <c r="AF280">
        <f t="shared" si="338"/>
        <v>4</v>
      </c>
      <c r="AG280">
        <f t="shared" si="338"/>
        <v>2</v>
      </c>
      <c r="AH280">
        <f t="shared" si="338"/>
        <v>8</v>
      </c>
      <c r="AI280">
        <f t="shared" si="338"/>
        <v>4</v>
      </c>
      <c r="AJ280">
        <f t="shared" si="338"/>
        <v>0</v>
      </c>
      <c r="AK280">
        <f t="shared" ref="AK280:BP280" si="339">AK12</f>
        <v>0</v>
      </c>
      <c r="AL280">
        <f t="shared" si="339"/>
        <v>18</v>
      </c>
      <c r="AM280">
        <f t="shared" si="339"/>
        <v>5</v>
      </c>
      <c r="AN280">
        <f t="shared" si="339"/>
        <v>1</v>
      </c>
      <c r="AO280">
        <f t="shared" si="339"/>
        <v>0</v>
      </c>
      <c r="AP280">
        <f t="shared" si="339"/>
        <v>11</v>
      </c>
      <c r="AQ280">
        <f t="shared" si="339"/>
        <v>6</v>
      </c>
      <c r="AR280">
        <f t="shared" si="339"/>
        <v>0</v>
      </c>
      <c r="AS280">
        <f t="shared" si="339"/>
        <v>2</v>
      </c>
      <c r="AT280">
        <f t="shared" si="339"/>
        <v>1</v>
      </c>
      <c r="AU280">
        <f t="shared" si="339"/>
        <v>5</v>
      </c>
      <c r="AV280">
        <f t="shared" si="339"/>
        <v>0</v>
      </c>
      <c r="AW280">
        <f t="shared" si="339"/>
        <v>0</v>
      </c>
      <c r="AX280">
        <f t="shared" si="339"/>
        <v>0</v>
      </c>
      <c r="AY280">
        <f t="shared" si="339"/>
        <v>0</v>
      </c>
      <c r="AZ280">
        <f t="shared" si="339"/>
        <v>6</v>
      </c>
      <c r="BA280">
        <f t="shared" si="339"/>
        <v>0</v>
      </c>
      <c r="BB280">
        <f t="shared" si="339"/>
        <v>3</v>
      </c>
      <c r="BC280">
        <f t="shared" si="339"/>
        <v>6</v>
      </c>
      <c r="BD280">
        <f t="shared" si="339"/>
        <v>12</v>
      </c>
      <c r="BE280">
        <f t="shared" si="339"/>
        <v>2</v>
      </c>
      <c r="BF280">
        <f t="shared" si="339"/>
        <v>4</v>
      </c>
      <c r="BG280">
        <f t="shared" si="339"/>
        <v>0</v>
      </c>
      <c r="BH280">
        <f t="shared" si="339"/>
        <v>0</v>
      </c>
      <c r="BI280">
        <f t="shared" si="339"/>
        <v>1</v>
      </c>
      <c r="BJ280">
        <f t="shared" si="339"/>
        <v>0</v>
      </c>
      <c r="BK280">
        <f t="shared" si="339"/>
        <v>0</v>
      </c>
      <c r="BL280">
        <f t="shared" si="339"/>
        <v>0</v>
      </c>
      <c r="BM280">
        <f t="shared" si="339"/>
        <v>2</v>
      </c>
      <c r="BN280">
        <f t="shared" si="339"/>
        <v>0</v>
      </c>
      <c r="BO280">
        <f t="shared" si="339"/>
        <v>0</v>
      </c>
      <c r="BP280">
        <f t="shared" si="339"/>
        <v>2</v>
      </c>
      <c r="BQ280">
        <f t="shared" ref="BQ280:CI280" si="340">BQ12</f>
        <v>0</v>
      </c>
      <c r="BR280">
        <f t="shared" si="340"/>
        <v>0</v>
      </c>
      <c r="BS280">
        <f t="shared" si="340"/>
        <v>0</v>
      </c>
      <c r="BT280">
        <f t="shared" si="340"/>
        <v>5</v>
      </c>
      <c r="BU280">
        <f t="shared" si="340"/>
        <v>0</v>
      </c>
      <c r="BV280">
        <f t="shared" si="340"/>
        <v>0</v>
      </c>
      <c r="BW280">
        <f t="shared" si="340"/>
        <v>0</v>
      </c>
      <c r="BX280">
        <f t="shared" si="340"/>
        <v>6</v>
      </c>
      <c r="BY280">
        <f t="shared" si="340"/>
        <v>0</v>
      </c>
      <c r="BZ280">
        <f t="shared" si="340"/>
        <v>0</v>
      </c>
      <c r="CA280">
        <f t="shared" si="340"/>
        <v>16</v>
      </c>
      <c r="CB280">
        <f t="shared" si="340"/>
        <v>0</v>
      </c>
      <c r="CC280">
        <f t="shared" si="340"/>
        <v>0</v>
      </c>
      <c r="CD280">
        <f t="shared" si="340"/>
        <v>0</v>
      </c>
      <c r="CE280">
        <f t="shared" si="340"/>
        <v>5</v>
      </c>
      <c r="CF280">
        <f t="shared" si="340"/>
        <v>0</v>
      </c>
      <c r="CG280">
        <f t="shared" si="340"/>
        <v>0</v>
      </c>
      <c r="CH280">
        <f t="shared" si="340"/>
        <v>0</v>
      </c>
      <c r="CI280">
        <f t="shared" si="340"/>
        <v>9</v>
      </c>
      <c r="CJ280">
        <f t="shared" ref="CJ280:DH280" si="341">CJ12</f>
        <v>0</v>
      </c>
      <c r="CK280">
        <f t="shared" si="341"/>
        <v>3</v>
      </c>
      <c r="CL280">
        <f t="shared" si="341"/>
        <v>4</v>
      </c>
      <c r="CM280">
        <f t="shared" si="341"/>
        <v>3</v>
      </c>
      <c r="CN280">
        <f t="shared" si="341"/>
        <v>0</v>
      </c>
      <c r="CO280">
        <f t="shared" si="341"/>
        <v>4</v>
      </c>
      <c r="CP280">
        <f t="shared" si="341"/>
        <v>34</v>
      </c>
      <c r="CQ280">
        <f t="shared" si="341"/>
        <v>5</v>
      </c>
      <c r="CR280">
        <f t="shared" si="341"/>
        <v>0</v>
      </c>
      <c r="CS280">
        <f t="shared" si="341"/>
        <v>0</v>
      </c>
      <c r="CT280">
        <f t="shared" si="341"/>
        <v>0</v>
      </c>
      <c r="CU280">
        <f t="shared" si="341"/>
        <v>4</v>
      </c>
      <c r="CV280">
        <f t="shared" si="341"/>
        <v>0</v>
      </c>
      <c r="CW280">
        <f t="shared" si="341"/>
        <v>0</v>
      </c>
      <c r="CX280">
        <f t="shared" si="341"/>
        <v>6</v>
      </c>
      <c r="CY280">
        <f t="shared" si="341"/>
        <v>4</v>
      </c>
      <c r="CZ280">
        <f t="shared" si="341"/>
        <v>5</v>
      </c>
      <c r="DA280">
        <f t="shared" si="341"/>
        <v>0</v>
      </c>
      <c r="DB280">
        <f t="shared" si="341"/>
        <v>2</v>
      </c>
      <c r="DC280">
        <f t="shared" si="341"/>
        <v>0</v>
      </c>
      <c r="DD280">
        <f t="shared" si="341"/>
        <v>0</v>
      </c>
      <c r="DE280">
        <f t="shared" si="341"/>
        <v>0</v>
      </c>
      <c r="DF280">
        <f t="shared" si="341"/>
        <v>0</v>
      </c>
      <c r="DG280">
        <f t="shared" si="341"/>
        <v>0</v>
      </c>
      <c r="DH280">
        <f t="shared" si="341"/>
        <v>0</v>
      </c>
      <c r="DK280"/>
    </row>
    <row r="281" spans="1:115" x14ac:dyDescent="0.2">
      <c r="A281" s="2" t="s">
        <v>217</v>
      </c>
      <c r="B281" t="s">
        <v>310</v>
      </c>
      <c r="D281" t="s">
        <v>298</v>
      </c>
      <c r="E281">
        <f t="shared" ref="E281:AJ281" si="342">E129</f>
        <v>0</v>
      </c>
      <c r="F281">
        <f t="shared" si="342"/>
        <v>0</v>
      </c>
      <c r="G281">
        <f t="shared" si="342"/>
        <v>0</v>
      </c>
      <c r="H281">
        <f t="shared" si="342"/>
        <v>0</v>
      </c>
      <c r="I281">
        <f t="shared" si="342"/>
        <v>0</v>
      </c>
      <c r="J281">
        <f t="shared" si="342"/>
        <v>0</v>
      </c>
      <c r="K281">
        <f t="shared" si="342"/>
        <v>0</v>
      </c>
      <c r="L281">
        <f t="shared" si="342"/>
        <v>0</v>
      </c>
      <c r="M281">
        <f t="shared" si="342"/>
        <v>0</v>
      </c>
      <c r="N281">
        <f t="shared" si="342"/>
        <v>0</v>
      </c>
      <c r="O281">
        <f t="shared" si="342"/>
        <v>0</v>
      </c>
      <c r="P281">
        <f t="shared" si="342"/>
        <v>0</v>
      </c>
      <c r="Q281">
        <f t="shared" si="342"/>
        <v>0</v>
      </c>
      <c r="R281">
        <f t="shared" si="342"/>
        <v>0</v>
      </c>
      <c r="S281">
        <f t="shared" si="342"/>
        <v>0</v>
      </c>
      <c r="T281">
        <f t="shared" si="342"/>
        <v>0</v>
      </c>
      <c r="U281">
        <f t="shared" si="342"/>
        <v>0</v>
      </c>
      <c r="V281">
        <f t="shared" si="342"/>
        <v>0</v>
      </c>
      <c r="W281">
        <f t="shared" si="342"/>
        <v>0</v>
      </c>
      <c r="X281">
        <f t="shared" si="342"/>
        <v>0</v>
      </c>
      <c r="Y281">
        <f t="shared" si="342"/>
        <v>0</v>
      </c>
      <c r="Z281">
        <f t="shared" si="342"/>
        <v>0</v>
      </c>
      <c r="AA281">
        <f t="shared" si="342"/>
        <v>0</v>
      </c>
      <c r="AB281">
        <f t="shared" si="342"/>
        <v>2</v>
      </c>
      <c r="AC281">
        <f t="shared" si="342"/>
        <v>0</v>
      </c>
      <c r="AD281">
        <f t="shared" si="342"/>
        <v>0</v>
      </c>
      <c r="AE281">
        <f t="shared" si="342"/>
        <v>0</v>
      </c>
      <c r="AF281">
        <f t="shared" si="342"/>
        <v>0</v>
      </c>
      <c r="AG281">
        <f t="shared" si="342"/>
        <v>0</v>
      </c>
      <c r="AH281">
        <f t="shared" si="342"/>
        <v>0</v>
      </c>
      <c r="AI281">
        <f t="shared" si="342"/>
        <v>0</v>
      </c>
      <c r="AJ281">
        <f t="shared" si="342"/>
        <v>0</v>
      </c>
      <c r="AK281">
        <f t="shared" ref="AK281:BP281" si="343">AK129</f>
        <v>0</v>
      </c>
      <c r="AL281">
        <f t="shared" si="343"/>
        <v>0</v>
      </c>
      <c r="AM281">
        <f t="shared" si="343"/>
        <v>0</v>
      </c>
      <c r="AN281">
        <f t="shared" si="343"/>
        <v>0</v>
      </c>
      <c r="AO281">
        <f t="shared" si="343"/>
        <v>0</v>
      </c>
      <c r="AP281">
        <f t="shared" si="343"/>
        <v>0</v>
      </c>
      <c r="AQ281">
        <f t="shared" si="343"/>
        <v>0</v>
      </c>
      <c r="AR281">
        <f t="shared" si="343"/>
        <v>1</v>
      </c>
      <c r="AS281">
        <f t="shared" si="343"/>
        <v>0</v>
      </c>
      <c r="AT281">
        <f t="shared" si="343"/>
        <v>0</v>
      </c>
      <c r="AU281">
        <f t="shared" si="343"/>
        <v>0</v>
      </c>
      <c r="AV281">
        <f t="shared" si="343"/>
        <v>0</v>
      </c>
      <c r="AW281">
        <f t="shared" si="343"/>
        <v>0</v>
      </c>
      <c r="AX281">
        <f t="shared" si="343"/>
        <v>0</v>
      </c>
      <c r="AY281">
        <f t="shared" si="343"/>
        <v>0</v>
      </c>
      <c r="AZ281">
        <f t="shared" si="343"/>
        <v>0</v>
      </c>
      <c r="BA281">
        <f t="shared" si="343"/>
        <v>0</v>
      </c>
      <c r="BB281">
        <f t="shared" si="343"/>
        <v>0</v>
      </c>
      <c r="BC281">
        <f t="shared" si="343"/>
        <v>0</v>
      </c>
      <c r="BD281">
        <f t="shared" si="343"/>
        <v>0</v>
      </c>
      <c r="BE281">
        <f t="shared" si="343"/>
        <v>0</v>
      </c>
      <c r="BF281">
        <f t="shared" si="343"/>
        <v>0</v>
      </c>
      <c r="BG281">
        <f t="shared" si="343"/>
        <v>0</v>
      </c>
      <c r="BH281">
        <f t="shared" si="343"/>
        <v>0</v>
      </c>
      <c r="BI281">
        <f t="shared" si="343"/>
        <v>0</v>
      </c>
      <c r="BJ281">
        <f t="shared" si="343"/>
        <v>0</v>
      </c>
      <c r="BK281">
        <f t="shared" si="343"/>
        <v>0</v>
      </c>
      <c r="BL281">
        <f t="shared" si="343"/>
        <v>0</v>
      </c>
      <c r="BM281">
        <f t="shared" si="343"/>
        <v>0</v>
      </c>
      <c r="BN281">
        <f t="shared" si="343"/>
        <v>0</v>
      </c>
      <c r="BO281">
        <f t="shared" si="343"/>
        <v>0</v>
      </c>
      <c r="BP281">
        <f t="shared" si="343"/>
        <v>0</v>
      </c>
      <c r="BQ281">
        <f t="shared" ref="BQ281:CI281" si="344">BQ129</f>
        <v>0</v>
      </c>
      <c r="BR281">
        <f t="shared" si="344"/>
        <v>0</v>
      </c>
      <c r="BS281">
        <f t="shared" si="344"/>
        <v>0</v>
      </c>
      <c r="BT281">
        <f t="shared" si="344"/>
        <v>0</v>
      </c>
      <c r="BU281">
        <f t="shared" si="344"/>
        <v>0</v>
      </c>
      <c r="BV281">
        <f t="shared" si="344"/>
        <v>0</v>
      </c>
      <c r="BW281">
        <f t="shared" si="344"/>
        <v>0</v>
      </c>
      <c r="BX281">
        <f t="shared" si="344"/>
        <v>0</v>
      </c>
      <c r="BY281">
        <f t="shared" si="344"/>
        <v>0</v>
      </c>
      <c r="BZ281">
        <f t="shared" si="344"/>
        <v>0</v>
      </c>
      <c r="CA281">
        <f t="shared" si="344"/>
        <v>0</v>
      </c>
      <c r="CB281">
        <f t="shared" si="344"/>
        <v>0</v>
      </c>
      <c r="CC281">
        <f t="shared" si="344"/>
        <v>0</v>
      </c>
      <c r="CD281">
        <f t="shared" si="344"/>
        <v>0</v>
      </c>
      <c r="CE281">
        <f t="shared" si="344"/>
        <v>0</v>
      </c>
      <c r="CF281">
        <f t="shared" si="344"/>
        <v>0</v>
      </c>
      <c r="CG281">
        <f t="shared" si="344"/>
        <v>0</v>
      </c>
      <c r="CH281">
        <f t="shared" si="344"/>
        <v>0</v>
      </c>
      <c r="CI281">
        <f t="shared" si="344"/>
        <v>0</v>
      </c>
      <c r="CJ281">
        <f t="shared" ref="CJ281:DH281" si="345">CJ129</f>
        <v>0</v>
      </c>
      <c r="CK281">
        <f t="shared" si="345"/>
        <v>0</v>
      </c>
      <c r="CL281">
        <f t="shared" si="345"/>
        <v>0</v>
      </c>
      <c r="CM281">
        <f t="shared" si="345"/>
        <v>0</v>
      </c>
      <c r="CN281">
        <f t="shared" si="345"/>
        <v>0</v>
      </c>
      <c r="CO281">
        <f t="shared" si="345"/>
        <v>0</v>
      </c>
      <c r="CP281">
        <f t="shared" si="345"/>
        <v>0</v>
      </c>
      <c r="CQ281">
        <f t="shared" si="345"/>
        <v>0</v>
      </c>
      <c r="CR281">
        <f t="shared" si="345"/>
        <v>0</v>
      </c>
      <c r="CS281">
        <f t="shared" si="345"/>
        <v>0</v>
      </c>
      <c r="CT281">
        <f t="shared" si="345"/>
        <v>0</v>
      </c>
      <c r="CU281">
        <f t="shared" si="345"/>
        <v>0</v>
      </c>
      <c r="CV281">
        <f t="shared" si="345"/>
        <v>0</v>
      </c>
      <c r="CW281">
        <f t="shared" si="345"/>
        <v>0</v>
      </c>
      <c r="CX281">
        <f t="shared" si="345"/>
        <v>0</v>
      </c>
      <c r="CY281">
        <f t="shared" si="345"/>
        <v>0</v>
      </c>
      <c r="CZ281">
        <f t="shared" si="345"/>
        <v>0</v>
      </c>
      <c r="DA281">
        <f t="shared" si="345"/>
        <v>0</v>
      </c>
      <c r="DB281">
        <f t="shared" si="345"/>
        <v>0</v>
      </c>
      <c r="DC281">
        <f t="shared" si="345"/>
        <v>0</v>
      </c>
      <c r="DD281">
        <f t="shared" si="345"/>
        <v>0</v>
      </c>
      <c r="DE281">
        <f t="shared" si="345"/>
        <v>0</v>
      </c>
      <c r="DF281">
        <f t="shared" si="345"/>
        <v>0</v>
      </c>
      <c r="DG281">
        <f t="shared" si="345"/>
        <v>0</v>
      </c>
      <c r="DH281">
        <f t="shared" si="345"/>
        <v>0</v>
      </c>
      <c r="DK281"/>
    </row>
    <row r="282" spans="1:115" x14ac:dyDescent="0.2">
      <c r="A282" s="2" t="s">
        <v>217</v>
      </c>
      <c r="B282" t="s">
        <v>308</v>
      </c>
      <c r="D282" t="s">
        <v>285</v>
      </c>
      <c r="E282">
        <f>E134</f>
        <v>0</v>
      </c>
      <c r="F282">
        <f t="shared" ref="F282:BQ282" si="346">F134</f>
        <v>0</v>
      </c>
      <c r="G282">
        <f t="shared" si="346"/>
        <v>0</v>
      </c>
      <c r="H282">
        <f t="shared" si="346"/>
        <v>0</v>
      </c>
      <c r="I282">
        <f t="shared" si="346"/>
        <v>0</v>
      </c>
      <c r="J282">
        <f t="shared" si="346"/>
        <v>0</v>
      </c>
      <c r="K282">
        <f t="shared" si="346"/>
        <v>0</v>
      </c>
      <c r="L282">
        <f t="shared" si="346"/>
        <v>0</v>
      </c>
      <c r="M282">
        <f t="shared" si="346"/>
        <v>0</v>
      </c>
      <c r="N282">
        <f t="shared" si="346"/>
        <v>0</v>
      </c>
      <c r="O282">
        <f t="shared" si="346"/>
        <v>0</v>
      </c>
      <c r="P282">
        <f t="shared" si="346"/>
        <v>0</v>
      </c>
      <c r="Q282">
        <f t="shared" si="346"/>
        <v>0</v>
      </c>
      <c r="R282">
        <f t="shared" si="346"/>
        <v>0</v>
      </c>
      <c r="S282">
        <f t="shared" si="346"/>
        <v>0</v>
      </c>
      <c r="T282">
        <f t="shared" si="346"/>
        <v>0</v>
      </c>
      <c r="U282">
        <f t="shared" si="346"/>
        <v>0</v>
      </c>
      <c r="V282">
        <f t="shared" si="346"/>
        <v>0</v>
      </c>
      <c r="W282">
        <f t="shared" si="346"/>
        <v>0</v>
      </c>
      <c r="X282">
        <f t="shared" si="346"/>
        <v>0</v>
      </c>
      <c r="Y282">
        <f t="shared" si="346"/>
        <v>0</v>
      </c>
      <c r="Z282">
        <f t="shared" si="346"/>
        <v>0</v>
      </c>
      <c r="AA282">
        <f t="shared" si="346"/>
        <v>0</v>
      </c>
      <c r="AB282">
        <f t="shared" si="346"/>
        <v>0</v>
      </c>
      <c r="AC282">
        <f t="shared" si="346"/>
        <v>0</v>
      </c>
      <c r="AD282">
        <f t="shared" si="346"/>
        <v>0</v>
      </c>
      <c r="AE282">
        <f t="shared" si="346"/>
        <v>0</v>
      </c>
      <c r="AF282">
        <f t="shared" si="346"/>
        <v>0</v>
      </c>
      <c r="AG282">
        <f t="shared" si="346"/>
        <v>0</v>
      </c>
      <c r="AH282">
        <f t="shared" si="346"/>
        <v>0</v>
      </c>
      <c r="AI282">
        <f t="shared" si="346"/>
        <v>0</v>
      </c>
      <c r="AJ282">
        <f t="shared" si="346"/>
        <v>0</v>
      </c>
      <c r="AK282">
        <f t="shared" si="346"/>
        <v>0</v>
      </c>
      <c r="AL282">
        <f t="shared" si="346"/>
        <v>0</v>
      </c>
      <c r="AM282">
        <f t="shared" si="346"/>
        <v>0</v>
      </c>
      <c r="AN282">
        <f t="shared" si="346"/>
        <v>0</v>
      </c>
      <c r="AO282">
        <f t="shared" si="346"/>
        <v>0</v>
      </c>
      <c r="AP282">
        <f t="shared" si="346"/>
        <v>0</v>
      </c>
      <c r="AQ282">
        <f t="shared" si="346"/>
        <v>0</v>
      </c>
      <c r="AR282">
        <f t="shared" si="346"/>
        <v>0</v>
      </c>
      <c r="AS282">
        <f t="shared" si="346"/>
        <v>0</v>
      </c>
      <c r="AT282">
        <f t="shared" si="346"/>
        <v>0</v>
      </c>
      <c r="AU282">
        <f t="shared" si="346"/>
        <v>0</v>
      </c>
      <c r="AV282">
        <f t="shared" si="346"/>
        <v>0</v>
      </c>
      <c r="AW282">
        <f t="shared" si="346"/>
        <v>0</v>
      </c>
      <c r="AX282">
        <f t="shared" si="346"/>
        <v>0</v>
      </c>
      <c r="AY282">
        <f t="shared" si="346"/>
        <v>2</v>
      </c>
      <c r="AZ282">
        <f t="shared" si="346"/>
        <v>1</v>
      </c>
      <c r="BA282">
        <f t="shared" si="346"/>
        <v>0</v>
      </c>
      <c r="BB282">
        <f t="shared" si="346"/>
        <v>0</v>
      </c>
      <c r="BC282">
        <f t="shared" si="346"/>
        <v>0</v>
      </c>
      <c r="BD282">
        <f t="shared" si="346"/>
        <v>0</v>
      </c>
      <c r="BE282">
        <f t="shared" si="346"/>
        <v>0</v>
      </c>
      <c r="BF282">
        <f t="shared" si="346"/>
        <v>0</v>
      </c>
      <c r="BG282">
        <f t="shared" si="346"/>
        <v>0</v>
      </c>
      <c r="BH282">
        <f t="shared" si="346"/>
        <v>0</v>
      </c>
      <c r="BI282">
        <f t="shared" si="346"/>
        <v>0</v>
      </c>
      <c r="BJ282">
        <f t="shared" si="346"/>
        <v>0</v>
      </c>
      <c r="BK282">
        <f t="shared" si="346"/>
        <v>0</v>
      </c>
      <c r="BL282">
        <f t="shared" si="346"/>
        <v>0</v>
      </c>
      <c r="BM282">
        <f t="shared" si="346"/>
        <v>0</v>
      </c>
      <c r="BN282">
        <f t="shared" si="346"/>
        <v>0</v>
      </c>
      <c r="BO282">
        <f t="shared" si="346"/>
        <v>0</v>
      </c>
      <c r="BP282">
        <f t="shared" si="346"/>
        <v>0</v>
      </c>
      <c r="BQ282">
        <f t="shared" si="346"/>
        <v>0</v>
      </c>
      <c r="BR282">
        <f t="shared" ref="BR282:CI282" si="347">BR134</f>
        <v>0</v>
      </c>
      <c r="BS282">
        <f t="shared" si="347"/>
        <v>0</v>
      </c>
      <c r="BT282">
        <f t="shared" si="347"/>
        <v>0</v>
      </c>
      <c r="BU282">
        <f t="shared" si="347"/>
        <v>0</v>
      </c>
      <c r="BV282">
        <f t="shared" si="347"/>
        <v>0</v>
      </c>
      <c r="BW282">
        <f t="shared" si="347"/>
        <v>0</v>
      </c>
      <c r="BX282">
        <f t="shared" si="347"/>
        <v>0</v>
      </c>
      <c r="BY282">
        <f t="shared" si="347"/>
        <v>0</v>
      </c>
      <c r="BZ282">
        <f t="shared" si="347"/>
        <v>0</v>
      </c>
      <c r="CA282">
        <f t="shared" si="347"/>
        <v>0</v>
      </c>
      <c r="CB282">
        <f t="shared" si="347"/>
        <v>0</v>
      </c>
      <c r="CC282">
        <f t="shared" si="347"/>
        <v>0</v>
      </c>
      <c r="CD282">
        <f t="shared" si="347"/>
        <v>0</v>
      </c>
      <c r="CE282">
        <f t="shared" si="347"/>
        <v>0</v>
      </c>
      <c r="CF282">
        <f t="shared" si="347"/>
        <v>0</v>
      </c>
      <c r="CG282">
        <f t="shared" si="347"/>
        <v>0</v>
      </c>
      <c r="CH282">
        <f t="shared" si="347"/>
        <v>0</v>
      </c>
      <c r="CI282">
        <f t="shared" si="347"/>
        <v>0</v>
      </c>
      <c r="CJ282">
        <f t="shared" ref="CJ282:DH282" si="348">CJ134</f>
        <v>0</v>
      </c>
      <c r="CK282">
        <f t="shared" si="348"/>
        <v>0</v>
      </c>
      <c r="CL282">
        <f t="shared" si="348"/>
        <v>0</v>
      </c>
      <c r="CM282">
        <f t="shared" si="348"/>
        <v>0</v>
      </c>
      <c r="CN282">
        <f t="shared" si="348"/>
        <v>0</v>
      </c>
      <c r="CO282">
        <f t="shared" si="348"/>
        <v>0</v>
      </c>
      <c r="CP282">
        <f t="shared" si="348"/>
        <v>0</v>
      </c>
      <c r="CQ282">
        <f t="shared" si="348"/>
        <v>0</v>
      </c>
      <c r="CR282">
        <f t="shared" si="348"/>
        <v>0</v>
      </c>
      <c r="CS282">
        <f t="shared" si="348"/>
        <v>0</v>
      </c>
      <c r="CT282">
        <f t="shared" si="348"/>
        <v>0</v>
      </c>
      <c r="CU282">
        <f t="shared" si="348"/>
        <v>0</v>
      </c>
      <c r="CV282">
        <f t="shared" si="348"/>
        <v>0</v>
      </c>
      <c r="CW282">
        <f t="shared" si="348"/>
        <v>0</v>
      </c>
      <c r="CX282">
        <f t="shared" si="348"/>
        <v>0</v>
      </c>
      <c r="CY282">
        <f t="shared" si="348"/>
        <v>0</v>
      </c>
      <c r="CZ282">
        <f t="shared" si="348"/>
        <v>0</v>
      </c>
      <c r="DA282">
        <f t="shared" si="348"/>
        <v>0</v>
      </c>
      <c r="DB282">
        <f t="shared" si="348"/>
        <v>0</v>
      </c>
      <c r="DC282">
        <f t="shared" si="348"/>
        <v>0</v>
      </c>
      <c r="DD282">
        <f t="shared" si="348"/>
        <v>0</v>
      </c>
      <c r="DE282">
        <f t="shared" si="348"/>
        <v>0</v>
      </c>
      <c r="DF282">
        <f t="shared" si="348"/>
        <v>0</v>
      </c>
      <c r="DG282">
        <f t="shared" si="348"/>
        <v>0</v>
      </c>
      <c r="DH282">
        <f t="shared" si="348"/>
        <v>0</v>
      </c>
      <c r="DK282"/>
    </row>
    <row r="283" spans="1:115" x14ac:dyDescent="0.2">
      <c r="A283" s="2" t="s">
        <v>217</v>
      </c>
      <c r="B283" t="s">
        <v>309</v>
      </c>
      <c r="D283" t="s">
        <v>288</v>
      </c>
      <c r="E283">
        <f>E137</f>
        <v>0</v>
      </c>
      <c r="F283">
        <f t="shared" ref="F283:BQ283" si="349">F137</f>
        <v>0</v>
      </c>
      <c r="G283">
        <f t="shared" si="349"/>
        <v>0</v>
      </c>
      <c r="H283">
        <f t="shared" si="349"/>
        <v>0</v>
      </c>
      <c r="I283">
        <f t="shared" si="349"/>
        <v>0</v>
      </c>
      <c r="J283">
        <f t="shared" si="349"/>
        <v>0</v>
      </c>
      <c r="K283">
        <f t="shared" si="349"/>
        <v>0</v>
      </c>
      <c r="L283">
        <f t="shared" si="349"/>
        <v>1</v>
      </c>
      <c r="M283">
        <f t="shared" si="349"/>
        <v>0</v>
      </c>
      <c r="N283">
        <f t="shared" si="349"/>
        <v>0</v>
      </c>
      <c r="O283">
        <f t="shared" si="349"/>
        <v>0</v>
      </c>
      <c r="P283">
        <f t="shared" si="349"/>
        <v>0</v>
      </c>
      <c r="Q283">
        <f t="shared" si="349"/>
        <v>0</v>
      </c>
      <c r="R283">
        <f t="shared" si="349"/>
        <v>0</v>
      </c>
      <c r="S283">
        <f t="shared" si="349"/>
        <v>0</v>
      </c>
      <c r="T283">
        <f t="shared" si="349"/>
        <v>0</v>
      </c>
      <c r="U283">
        <f t="shared" si="349"/>
        <v>0</v>
      </c>
      <c r="V283">
        <f t="shared" si="349"/>
        <v>0</v>
      </c>
      <c r="W283">
        <f t="shared" si="349"/>
        <v>0</v>
      </c>
      <c r="X283">
        <f t="shared" si="349"/>
        <v>0</v>
      </c>
      <c r="Y283">
        <f t="shared" si="349"/>
        <v>0</v>
      </c>
      <c r="Z283">
        <f t="shared" si="349"/>
        <v>4</v>
      </c>
      <c r="AA283">
        <f t="shared" si="349"/>
        <v>0</v>
      </c>
      <c r="AB283">
        <f t="shared" si="349"/>
        <v>0</v>
      </c>
      <c r="AC283">
        <f t="shared" si="349"/>
        <v>0</v>
      </c>
      <c r="AD283">
        <f t="shared" si="349"/>
        <v>4</v>
      </c>
      <c r="AE283">
        <f t="shared" si="349"/>
        <v>0</v>
      </c>
      <c r="AF283">
        <f t="shared" si="349"/>
        <v>0</v>
      </c>
      <c r="AG283">
        <f t="shared" si="349"/>
        <v>0</v>
      </c>
      <c r="AH283">
        <f t="shared" si="349"/>
        <v>0</v>
      </c>
      <c r="AI283">
        <f t="shared" si="349"/>
        <v>0</v>
      </c>
      <c r="AJ283">
        <f t="shared" si="349"/>
        <v>0</v>
      </c>
      <c r="AK283">
        <f t="shared" si="349"/>
        <v>0</v>
      </c>
      <c r="AL283">
        <f t="shared" si="349"/>
        <v>0</v>
      </c>
      <c r="AM283">
        <f t="shared" si="349"/>
        <v>0</v>
      </c>
      <c r="AN283">
        <f t="shared" si="349"/>
        <v>0</v>
      </c>
      <c r="AO283">
        <f t="shared" si="349"/>
        <v>0</v>
      </c>
      <c r="AP283">
        <f t="shared" si="349"/>
        <v>0</v>
      </c>
      <c r="AQ283">
        <f t="shared" si="349"/>
        <v>0</v>
      </c>
      <c r="AR283">
        <f t="shared" si="349"/>
        <v>0</v>
      </c>
      <c r="AS283">
        <f t="shared" si="349"/>
        <v>0</v>
      </c>
      <c r="AT283">
        <f t="shared" si="349"/>
        <v>0</v>
      </c>
      <c r="AU283">
        <f t="shared" si="349"/>
        <v>0</v>
      </c>
      <c r="AV283">
        <f t="shared" si="349"/>
        <v>0</v>
      </c>
      <c r="AW283">
        <f t="shared" si="349"/>
        <v>0</v>
      </c>
      <c r="AX283">
        <f t="shared" si="349"/>
        <v>0</v>
      </c>
      <c r="AY283">
        <f t="shared" si="349"/>
        <v>0</v>
      </c>
      <c r="AZ283">
        <f t="shared" si="349"/>
        <v>0</v>
      </c>
      <c r="BA283">
        <f t="shared" si="349"/>
        <v>0</v>
      </c>
      <c r="BB283">
        <f t="shared" si="349"/>
        <v>0</v>
      </c>
      <c r="BC283">
        <f t="shared" si="349"/>
        <v>0</v>
      </c>
      <c r="BD283">
        <f t="shared" si="349"/>
        <v>0</v>
      </c>
      <c r="BE283">
        <f t="shared" si="349"/>
        <v>4</v>
      </c>
      <c r="BF283">
        <f t="shared" si="349"/>
        <v>0</v>
      </c>
      <c r="BG283">
        <f t="shared" si="349"/>
        <v>0</v>
      </c>
      <c r="BH283">
        <f t="shared" si="349"/>
        <v>0</v>
      </c>
      <c r="BI283">
        <f t="shared" si="349"/>
        <v>0</v>
      </c>
      <c r="BJ283">
        <f t="shared" si="349"/>
        <v>0</v>
      </c>
      <c r="BK283">
        <f t="shared" si="349"/>
        <v>0</v>
      </c>
      <c r="BL283">
        <f t="shared" si="349"/>
        <v>0</v>
      </c>
      <c r="BM283">
        <f t="shared" si="349"/>
        <v>0</v>
      </c>
      <c r="BN283">
        <f t="shared" si="349"/>
        <v>0</v>
      </c>
      <c r="BO283">
        <f t="shared" si="349"/>
        <v>0</v>
      </c>
      <c r="BP283">
        <f t="shared" si="349"/>
        <v>0</v>
      </c>
      <c r="BQ283">
        <f t="shared" si="349"/>
        <v>0</v>
      </c>
      <c r="BR283">
        <f t="shared" ref="BR283:CI283" si="350">BR137</f>
        <v>0</v>
      </c>
      <c r="BS283">
        <f t="shared" si="350"/>
        <v>0</v>
      </c>
      <c r="BT283">
        <f t="shared" si="350"/>
        <v>0</v>
      </c>
      <c r="BU283">
        <f t="shared" si="350"/>
        <v>0</v>
      </c>
      <c r="BV283">
        <f t="shared" si="350"/>
        <v>0</v>
      </c>
      <c r="BW283">
        <f t="shared" si="350"/>
        <v>0</v>
      </c>
      <c r="BX283">
        <f t="shared" si="350"/>
        <v>0</v>
      </c>
      <c r="BY283">
        <f t="shared" si="350"/>
        <v>0</v>
      </c>
      <c r="BZ283">
        <f t="shared" si="350"/>
        <v>0</v>
      </c>
      <c r="CA283">
        <f t="shared" si="350"/>
        <v>0</v>
      </c>
      <c r="CB283">
        <f t="shared" si="350"/>
        <v>0</v>
      </c>
      <c r="CC283">
        <f t="shared" si="350"/>
        <v>0</v>
      </c>
      <c r="CD283">
        <f t="shared" si="350"/>
        <v>0</v>
      </c>
      <c r="CE283">
        <f t="shared" si="350"/>
        <v>0</v>
      </c>
      <c r="CF283">
        <f t="shared" si="350"/>
        <v>0</v>
      </c>
      <c r="CG283">
        <f t="shared" si="350"/>
        <v>0</v>
      </c>
      <c r="CH283">
        <f t="shared" si="350"/>
        <v>0</v>
      </c>
      <c r="CI283">
        <f t="shared" si="350"/>
        <v>0</v>
      </c>
      <c r="CJ283">
        <f t="shared" ref="CJ283:DH283" si="351">CJ137</f>
        <v>0</v>
      </c>
      <c r="CK283">
        <f t="shared" si="351"/>
        <v>0</v>
      </c>
      <c r="CL283">
        <f t="shared" si="351"/>
        <v>0</v>
      </c>
      <c r="CM283">
        <f t="shared" si="351"/>
        <v>0</v>
      </c>
      <c r="CN283">
        <f t="shared" si="351"/>
        <v>0</v>
      </c>
      <c r="CO283">
        <f t="shared" si="351"/>
        <v>0</v>
      </c>
      <c r="CP283">
        <f t="shared" si="351"/>
        <v>0</v>
      </c>
      <c r="CQ283">
        <f t="shared" si="351"/>
        <v>0</v>
      </c>
      <c r="CR283">
        <f t="shared" si="351"/>
        <v>0</v>
      </c>
      <c r="CS283">
        <f t="shared" si="351"/>
        <v>0</v>
      </c>
      <c r="CT283">
        <f t="shared" si="351"/>
        <v>0</v>
      </c>
      <c r="CU283">
        <f t="shared" si="351"/>
        <v>0</v>
      </c>
      <c r="CV283">
        <f t="shared" si="351"/>
        <v>0</v>
      </c>
      <c r="CW283">
        <f t="shared" si="351"/>
        <v>0</v>
      </c>
      <c r="CX283">
        <f t="shared" si="351"/>
        <v>0</v>
      </c>
      <c r="CY283">
        <f t="shared" si="351"/>
        <v>0</v>
      </c>
      <c r="CZ283">
        <f t="shared" si="351"/>
        <v>0</v>
      </c>
      <c r="DA283">
        <f t="shared" si="351"/>
        <v>0</v>
      </c>
      <c r="DB283">
        <f t="shared" si="351"/>
        <v>0</v>
      </c>
      <c r="DC283">
        <f t="shared" si="351"/>
        <v>0</v>
      </c>
      <c r="DD283">
        <f t="shared" si="351"/>
        <v>0</v>
      </c>
      <c r="DE283">
        <f t="shared" si="351"/>
        <v>0</v>
      </c>
      <c r="DF283">
        <f t="shared" si="351"/>
        <v>0</v>
      </c>
      <c r="DG283">
        <f t="shared" si="351"/>
        <v>0</v>
      </c>
      <c r="DH283">
        <f t="shared" si="351"/>
        <v>0</v>
      </c>
      <c r="DK283"/>
    </row>
    <row r="284" spans="1:115" x14ac:dyDescent="0.2">
      <c r="A284" s="2" t="s">
        <v>217</v>
      </c>
      <c r="B284" t="s">
        <v>306</v>
      </c>
      <c r="D284" t="s">
        <v>305</v>
      </c>
      <c r="E284">
        <f>E144</f>
        <v>0</v>
      </c>
      <c r="F284">
        <f t="shared" ref="F284:BQ284" si="352">F144</f>
        <v>0</v>
      </c>
      <c r="G284">
        <f t="shared" si="352"/>
        <v>0</v>
      </c>
      <c r="H284">
        <f t="shared" si="352"/>
        <v>0</v>
      </c>
      <c r="I284">
        <f t="shared" si="352"/>
        <v>0</v>
      </c>
      <c r="J284">
        <f t="shared" si="352"/>
        <v>0</v>
      </c>
      <c r="K284">
        <f t="shared" si="352"/>
        <v>0</v>
      </c>
      <c r="L284">
        <f t="shared" si="352"/>
        <v>0</v>
      </c>
      <c r="M284">
        <f t="shared" si="352"/>
        <v>0</v>
      </c>
      <c r="N284">
        <f t="shared" si="352"/>
        <v>0</v>
      </c>
      <c r="O284">
        <f t="shared" si="352"/>
        <v>0</v>
      </c>
      <c r="P284">
        <f t="shared" si="352"/>
        <v>0</v>
      </c>
      <c r="Q284">
        <f t="shared" si="352"/>
        <v>0</v>
      </c>
      <c r="R284">
        <f t="shared" si="352"/>
        <v>0</v>
      </c>
      <c r="S284">
        <f t="shared" si="352"/>
        <v>0</v>
      </c>
      <c r="T284">
        <f t="shared" si="352"/>
        <v>0</v>
      </c>
      <c r="U284">
        <f t="shared" si="352"/>
        <v>0</v>
      </c>
      <c r="V284">
        <f t="shared" si="352"/>
        <v>0</v>
      </c>
      <c r="W284">
        <f t="shared" si="352"/>
        <v>0</v>
      </c>
      <c r="X284">
        <f t="shared" si="352"/>
        <v>0</v>
      </c>
      <c r="Y284">
        <f t="shared" si="352"/>
        <v>0</v>
      </c>
      <c r="Z284">
        <f t="shared" si="352"/>
        <v>4</v>
      </c>
      <c r="AA284">
        <f t="shared" si="352"/>
        <v>0</v>
      </c>
      <c r="AB284">
        <f t="shared" si="352"/>
        <v>0</v>
      </c>
      <c r="AC284">
        <f t="shared" si="352"/>
        <v>0</v>
      </c>
      <c r="AD284">
        <f t="shared" si="352"/>
        <v>0</v>
      </c>
      <c r="AE284">
        <f t="shared" si="352"/>
        <v>0</v>
      </c>
      <c r="AF284">
        <f t="shared" si="352"/>
        <v>0</v>
      </c>
      <c r="AG284">
        <f t="shared" si="352"/>
        <v>0</v>
      </c>
      <c r="AH284">
        <f t="shared" si="352"/>
        <v>3</v>
      </c>
      <c r="AI284">
        <f t="shared" si="352"/>
        <v>1</v>
      </c>
      <c r="AJ284">
        <f t="shared" si="352"/>
        <v>0</v>
      </c>
      <c r="AK284">
        <f t="shared" si="352"/>
        <v>0</v>
      </c>
      <c r="AL284">
        <f t="shared" si="352"/>
        <v>0</v>
      </c>
      <c r="AM284">
        <f t="shared" si="352"/>
        <v>0</v>
      </c>
      <c r="AN284">
        <f t="shared" si="352"/>
        <v>0</v>
      </c>
      <c r="AO284">
        <f t="shared" si="352"/>
        <v>0</v>
      </c>
      <c r="AP284">
        <f t="shared" si="352"/>
        <v>0</v>
      </c>
      <c r="AQ284">
        <f t="shared" si="352"/>
        <v>0</v>
      </c>
      <c r="AR284">
        <f t="shared" si="352"/>
        <v>0</v>
      </c>
      <c r="AS284">
        <f t="shared" si="352"/>
        <v>0</v>
      </c>
      <c r="AT284">
        <f t="shared" si="352"/>
        <v>1</v>
      </c>
      <c r="AU284">
        <f t="shared" si="352"/>
        <v>0</v>
      </c>
      <c r="AV284">
        <f t="shared" si="352"/>
        <v>0</v>
      </c>
      <c r="AW284">
        <f t="shared" si="352"/>
        <v>3</v>
      </c>
      <c r="AX284">
        <f t="shared" si="352"/>
        <v>3</v>
      </c>
      <c r="AY284">
        <f t="shared" si="352"/>
        <v>0</v>
      </c>
      <c r="AZ284">
        <f t="shared" si="352"/>
        <v>0</v>
      </c>
      <c r="BA284">
        <f t="shared" si="352"/>
        <v>0</v>
      </c>
      <c r="BB284">
        <f t="shared" si="352"/>
        <v>0</v>
      </c>
      <c r="BC284">
        <f t="shared" si="352"/>
        <v>0</v>
      </c>
      <c r="BD284">
        <f t="shared" si="352"/>
        <v>0</v>
      </c>
      <c r="BE284">
        <f t="shared" si="352"/>
        <v>1</v>
      </c>
      <c r="BF284">
        <f t="shared" si="352"/>
        <v>0</v>
      </c>
      <c r="BG284">
        <f t="shared" si="352"/>
        <v>1</v>
      </c>
      <c r="BH284">
        <f t="shared" si="352"/>
        <v>0</v>
      </c>
      <c r="BI284">
        <f t="shared" si="352"/>
        <v>2</v>
      </c>
      <c r="BJ284">
        <f t="shared" si="352"/>
        <v>0</v>
      </c>
      <c r="BK284">
        <f t="shared" si="352"/>
        <v>4</v>
      </c>
      <c r="BL284">
        <f t="shared" si="352"/>
        <v>0</v>
      </c>
      <c r="BM284">
        <f t="shared" si="352"/>
        <v>0</v>
      </c>
      <c r="BN284">
        <f t="shared" si="352"/>
        <v>0</v>
      </c>
      <c r="BO284">
        <f t="shared" si="352"/>
        <v>0</v>
      </c>
      <c r="BP284">
        <f t="shared" si="352"/>
        <v>9</v>
      </c>
      <c r="BQ284">
        <f t="shared" si="352"/>
        <v>1</v>
      </c>
      <c r="BR284">
        <f t="shared" ref="BR284:CI284" si="353">BR144</f>
        <v>2</v>
      </c>
      <c r="BS284">
        <f t="shared" si="353"/>
        <v>3</v>
      </c>
      <c r="BT284">
        <f t="shared" si="353"/>
        <v>5</v>
      </c>
      <c r="BU284">
        <f t="shared" si="353"/>
        <v>2</v>
      </c>
      <c r="BV284">
        <f t="shared" si="353"/>
        <v>5</v>
      </c>
      <c r="BW284">
        <f t="shared" si="353"/>
        <v>11</v>
      </c>
      <c r="BX284">
        <f t="shared" si="353"/>
        <v>2</v>
      </c>
      <c r="BY284">
        <f t="shared" si="353"/>
        <v>1</v>
      </c>
      <c r="BZ284">
        <f t="shared" si="353"/>
        <v>0</v>
      </c>
      <c r="CA284">
        <f t="shared" si="353"/>
        <v>0</v>
      </c>
      <c r="CB284">
        <f t="shared" si="353"/>
        <v>4</v>
      </c>
      <c r="CC284">
        <f t="shared" si="353"/>
        <v>0</v>
      </c>
      <c r="CD284">
        <f t="shared" si="353"/>
        <v>2</v>
      </c>
      <c r="CE284">
        <f t="shared" si="353"/>
        <v>2</v>
      </c>
      <c r="CF284">
        <f t="shared" si="353"/>
        <v>0</v>
      </c>
      <c r="CG284">
        <f t="shared" si="353"/>
        <v>0</v>
      </c>
      <c r="CH284">
        <f t="shared" si="353"/>
        <v>1</v>
      </c>
      <c r="CI284">
        <f t="shared" si="353"/>
        <v>0</v>
      </c>
      <c r="CJ284">
        <f t="shared" ref="CJ284:DH284" si="354">CJ144</f>
        <v>0</v>
      </c>
      <c r="CK284">
        <f t="shared" si="354"/>
        <v>0</v>
      </c>
      <c r="CL284">
        <f t="shared" si="354"/>
        <v>0</v>
      </c>
      <c r="CM284">
        <f t="shared" si="354"/>
        <v>0</v>
      </c>
      <c r="CN284">
        <f t="shared" si="354"/>
        <v>0</v>
      </c>
      <c r="CO284">
        <f t="shared" si="354"/>
        <v>0</v>
      </c>
      <c r="CP284">
        <f t="shared" si="354"/>
        <v>0</v>
      </c>
      <c r="CQ284">
        <f t="shared" si="354"/>
        <v>0</v>
      </c>
      <c r="CR284">
        <f t="shared" si="354"/>
        <v>0</v>
      </c>
      <c r="CS284">
        <f t="shared" si="354"/>
        <v>0</v>
      </c>
      <c r="CT284">
        <f t="shared" si="354"/>
        <v>0</v>
      </c>
      <c r="CU284">
        <f t="shared" si="354"/>
        <v>0</v>
      </c>
      <c r="CV284">
        <f t="shared" si="354"/>
        <v>0</v>
      </c>
      <c r="CW284">
        <f t="shared" si="354"/>
        <v>5</v>
      </c>
      <c r="CX284">
        <f t="shared" si="354"/>
        <v>0</v>
      </c>
      <c r="CY284">
        <f t="shared" si="354"/>
        <v>0</v>
      </c>
      <c r="CZ284">
        <f t="shared" si="354"/>
        <v>0</v>
      </c>
      <c r="DA284">
        <f t="shared" si="354"/>
        <v>0</v>
      </c>
      <c r="DB284">
        <f t="shared" si="354"/>
        <v>2</v>
      </c>
      <c r="DC284">
        <f t="shared" si="354"/>
        <v>0</v>
      </c>
      <c r="DD284">
        <f t="shared" si="354"/>
        <v>0</v>
      </c>
      <c r="DE284">
        <f t="shared" si="354"/>
        <v>0</v>
      </c>
      <c r="DF284">
        <f t="shared" si="354"/>
        <v>0</v>
      </c>
      <c r="DG284">
        <f t="shared" si="354"/>
        <v>0</v>
      </c>
      <c r="DH284">
        <f t="shared" si="354"/>
        <v>0</v>
      </c>
      <c r="DK284"/>
    </row>
    <row r="285" spans="1:115" x14ac:dyDescent="0.2">
      <c r="A285" s="2" t="s">
        <v>217</v>
      </c>
      <c r="B285" t="s">
        <v>309</v>
      </c>
      <c r="D285" t="s">
        <v>286</v>
      </c>
      <c r="E285">
        <f>E146</f>
        <v>0</v>
      </c>
      <c r="F285">
        <f t="shared" ref="F285:BQ285" si="355">F146</f>
        <v>0</v>
      </c>
      <c r="G285">
        <f t="shared" si="355"/>
        <v>0</v>
      </c>
      <c r="H285">
        <f t="shared" si="355"/>
        <v>0</v>
      </c>
      <c r="I285">
        <f t="shared" si="355"/>
        <v>0</v>
      </c>
      <c r="J285">
        <f t="shared" si="355"/>
        <v>0</v>
      </c>
      <c r="K285">
        <f t="shared" si="355"/>
        <v>0</v>
      </c>
      <c r="L285">
        <f t="shared" si="355"/>
        <v>0</v>
      </c>
      <c r="M285">
        <f t="shared" si="355"/>
        <v>0</v>
      </c>
      <c r="N285">
        <f t="shared" si="355"/>
        <v>0</v>
      </c>
      <c r="O285">
        <f t="shared" si="355"/>
        <v>0</v>
      </c>
      <c r="P285">
        <f t="shared" si="355"/>
        <v>0</v>
      </c>
      <c r="Q285">
        <f t="shared" si="355"/>
        <v>0</v>
      </c>
      <c r="R285">
        <f t="shared" si="355"/>
        <v>0</v>
      </c>
      <c r="S285">
        <f t="shared" si="355"/>
        <v>0</v>
      </c>
      <c r="T285">
        <f t="shared" si="355"/>
        <v>0</v>
      </c>
      <c r="U285">
        <f t="shared" si="355"/>
        <v>0</v>
      </c>
      <c r="V285">
        <f t="shared" si="355"/>
        <v>0</v>
      </c>
      <c r="W285">
        <f t="shared" si="355"/>
        <v>0</v>
      </c>
      <c r="X285">
        <f t="shared" si="355"/>
        <v>0</v>
      </c>
      <c r="Y285">
        <f t="shared" si="355"/>
        <v>0</v>
      </c>
      <c r="Z285">
        <f t="shared" si="355"/>
        <v>0</v>
      </c>
      <c r="AA285">
        <f t="shared" si="355"/>
        <v>0</v>
      </c>
      <c r="AB285">
        <f t="shared" si="355"/>
        <v>0</v>
      </c>
      <c r="AC285">
        <f t="shared" si="355"/>
        <v>0</v>
      </c>
      <c r="AD285">
        <f t="shared" si="355"/>
        <v>0</v>
      </c>
      <c r="AE285">
        <f t="shared" si="355"/>
        <v>0</v>
      </c>
      <c r="AF285">
        <f t="shared" si="355"/>
        <v>0</v>
      </c>
      <c r="AG285">
        <f t="shared" si="355"/>
        <v>0</v>
      </c>
      <c r="AH285">
        <f t="shared" si="355"/>
        <v>0</v>
      </c>
      <c r="AI285">
        <f t="shared" si="355"/>
        <v>0</v>
      </c>
      <c r="AJ285">
        <f t="shared" si="355"/>
        <v>0</v>
      </c>
      <c r="AK285">
        <f t="shared" si="355"/>
        <v>0</v>
      </c>
      <c r="AL285">
        <f t="shared" si="355"/>
        <v>0</v>
      </c>
      <c r="AM285">
        <f t="shared" si="355"/>
        <v>0</v>
      </c>
      <c r="AN285">
        <f t="shared" si="355"/>
        <v>0</v>
      </c>
      <c r="AO285">
        <f t="shared" si="355"/>
        <v>0</v>
      </c>
      <c r="AP285">
        <f t="shared" si="355"/>
        <v>0</v>
      </c>
      <c r="AQ285">
        <f t="shared" si="355"/>
        <v>0</v>
      </c>
      <c r="AR285">
        <f t="shared" si="355"/>
        <v>0</v>
      </c>
      <c r="AS285">
        <f t="shared" si="355"/>
        <v>0</v>
      </c>
      <c r="AT285">
        <f t="shared" si="355"/>
        <v>0</v>
      </c>
      <c r="AU285">
        <f t="shared" si="355"/>
        <v>0</v>
      </c>
      <c r="AV285">
        <f t="shared" si="355"/>
        <v>0</v>
      </c>
      <c r="AW285">
        <f t="shared" si="355"/>
        <v>0</v>
      </c>
      <c r="AX285">
        <f t="shared" si="355"/>
        <v>0</v>
      </c>
      <c r="AY285">
        <f t="shared" si="355"/>
        <v>0</v>
      </c>
      <c r="AZ285">
        <f t="shared" si="355"/>
        <v>0</v>
      </c>
      <c r="BA285">
        <f t="shared" si="355"/>
        <v>0</v>
      </c>
      <c r="BB285">
        <f t="shared" si="355"/>
        <v>0</v>
      </c>
      <c r="BC285">
        <f t="shared" si="355"/>
        <v>0</v>
      </c>
      <c r="BD285">
        <f t="shared" si="355"/>
        <v>0</v>
      </c>
      <c r="BE285">
        <f t="shared" si="355"/>
        <v>0</v>
      </c>
      <c r="BF285">
        <f t="shared" si="355"/>
        <v>0</v>
      </c>
      <c r="BG285">
        <f t="shared" si="355"/>
        <v>0</v>
      </c>
      <c r="BH285">
        <f t="shared" si="355"/>
        <v>0</v>
      </c>
      <c r="BI285">
        <f t="shared" si="355"/>
        <v>0</v>
      </c>
      <c r="BJ285">
        <f t="shared" si="355"/>
        <v>0</v>
      </c>
      <c r="BK285">
        <f t="shared" si="355"/>
        <v>0</v>
      </c>
      <c r="BL285">
        <f t="shared" si="355"/>
        <v>0</v>
      </c>
      <c r="BM285">
        <f t="shared" si="355"/>
        <v>0</v>
      </c>
      <c r="BN285">
        <f t="shared" si="355"/>
        <v>0</v>
      </c>
      <c r="BO285">
        <f t="shared" si="355"/>
        <v>0</v>
      </c>
      <c r="BP285">
        <f t="shared" si="355"/>
        <v>0</v>
      </c>
      <c r="BQ285">
        <f t="shared" si="355"/>
        <v>0</v>
      </c>
      <c r="BR285">
        <f t="shared" ref="BR285:CI285" si="356">BR146</f>
        <v>0</v>
      </c>
      <c r="BS285">
        <f t="shared" si="356"/>
        <v>0</v>
      </c>
      <c r="BT285">
        <f t="shared" si="356"/>
        <v>0</v>
      </c>
      <c r="BU285">
        <f t="shared" si="356"/>
        <v>0</v>
      </c>
      <c r="BV285">
        <f t="shared" si="356"/>
        <v>0</v>
      </c>
      <c r="BW285">
        <f t="shared" si="356"/>
        <v>0</v>
      </c>
      <c r="BX285">
        <f t="shared" si="356"/>
        <v>0</v>
      </c>
      <c r="BY285">
        <f t="shared" si="356"/>
        <v>0</v>
      </c>
      <c r="BZ285">
        <f t="shared" si="356"/>
        <v>0</v>
      </c>
      <c r="CA285">
        <f t="shared" si="356"/>
        <v>0</v>
      </c>
      <c r="CB285">
        <f t="shared" si="356"/>
        <v>0</v>
      </c>
      <c r="CC285">
        <f t="shared" si="356"/>
        <v>0</v>
      </c>
      <c r="CD285">
        <f t="shared" si="356"/>
        <v>0</v>
      </c>
      <c r="CE285">
        <f t="shared" si="356"/>
        <v>0</v>
      </c>
      <c r="CF285">
        <f t="shared" si="356"/>
        <v>0</v>
      </c>
      <c r="CG285">
        <f t="shared" si="356"/>
        <v>0</v>
      </c>
      <c r="CH285">
        <f t="shared" si="356"/>
        <v>0</v>
      </c>
      <c r="CI285">
        <f t="shared" si="356"/>
        <v>0</v>
      </c>
      <c r="CJ285">
        <f t="shared" ref="CJ285:DH285" si="357">CJ146</f>
        <v>0</v>
      </c>
      <c r="CK285">
        <f t="shared" si="357"/>
        <v>0</v>
      </c>
      <c r="CL285">
        <f t="shared" si="357"/>
        <v>0</v>
      </c>
      <c r="CM285">
        <f t="shared" si="357"/>
        <v>0</v>
      </c>
      <c r="CN285">
        <f t="shared" si="357"/>
        <v>0</v>
      </c>
      <c r="CO285">
        <f t="shared" si="357"/>
        <v>0</v>
      </c>
      <c r="CP285">
        <f t="shared" si="357"/>
        <v>0</v>
      </c>
      <c r="CQ285">
        <f t="shared" si="357"/>
        <v>0</v>
      </c>
      <c r="CR285">
        <f t="shared" si="357"/>
        <v>0</v>
      </c>
      <c r="CS285">
        <f t="shared" si="357"/>
        <v>0</v>
      </c>
      <c r="CT285">
        <f t="shared" si="357"/>
        <v>0</v>
      </c>
      <c r="CU285">
        <f t="shared" si="357"/>
        <v>0</v>
      </c>
      <c r="CV285">
        <f t="shared" si="357"/>
        <v>0</v>
      </c>
      <c r="CW285">
        <f t="shared" si="357"/>
        <v>0</v>
      </c>
      <c r="CX285">
        <f t="shared" si="357"/>
        <v>0</v>
      </c>
      <c r="CY285">
        <f t="shared" si="357"/>
        <v>0</v>
      </c>
      <c r="CZ285">
        <f t="shared" si="357"/>
        <v>0</v>
      </c>
      <c r="DA285">
        <f t="shared" si="357"/>
        <v>0</v>
      </c>
      <c r="DB285">
        <f t="shared" si="357"/>
        <v>0</v>
      </c>
      <c r="DC285">
        <f t="shared" si="357"/>
        <v>0</v>
      </c>
      <c r="DD285">
        <f t="shared" si="357"/>
        <v>0</v>
      </c>
      <c r="DE285">
        <f t="shared" si="357"/>
        <v>0</v>
      </c>
      <c r="DF285">
        <f t="shared" si="357"/>
        <v>0</v>
      </c>
      <c r="DG285">
        <f t="shared" si="357"/>
        <v>0</v>
      </c>
      <c r="DH285">
        <f t="shared" si="357"/>
        <v>0</v>
      </c>
      <c r="DK285"/>
    </row>
    <row r="286" spans="1:115" x14ac:dyDescent="0.2">
      <c r="A286" s="2" t="s">
        <v>217</v>
      </c>
      <c r="B286" t="s">
        <v>310</v>
      </c>
      <c r="D286" t="s">
        <v>297</v>
      </c>
      <c r="E286">
        <f>E150</f>
        <v>0</v>
      </c>
      <c r="F286">
        <f t="shared" ref="F286:BQ286" si="358">F150</f>
        <v>0</v>
      </c>
      <c r="G286">
        <f t="shared" si="358"/>
        <v>0</v>
      </c>
      <c r="H286">
        <f t="shared" si="358"/>
        <v>0</v>
      </c>
      <c r="I286">
        <f t="shared" si="358"/>
        <v>0</v>
      </c>
      <c r="J286">
        <f t="shared" si="358"/>
        <v>0</v>
      </c>
      <c r="K286">
        <f t="shared" si="358"/>
        <v>0</v>
      </c>
      <c r="L286">
        <f t="shared" si="358"/>
        <v>0</v>
      </c>
      <c r="M286">
        <f t="shared" si="358"/>
        <v>0</v>
      </c>
      <c r="N286">
        <f t="shared" si="358"/>
        <v>0</v>
      </c>
      <c r="O286">
        <f t="shared" si="358"/>
        <v>0</v>
      </c>
      <c r="P286">
        <f t="shared" si="358"/>
        <v>0</v>
      </c>
      <c r="Q286">
        <f t="shared" si="358"/>
        <v>0</v>
      </c>
      <c r="R286">
        <f t="shared" si="358"/>
        <v>0</v>
      </c>
      <c r="S286">
        <f t="shared" si="358"/>
        <v>0</v>
      </c>
      <c r="T286">
        <f t="shared" si="358"/>
        <v>0</v>
      </c>
      <c r="U286">
        <f t="shared" si="358"/>
        <v>0</v>
      </c>
      <c r="V286">
        <f t="shared" si="358"/>
        <v>0</v>
      </c>
      <c r="W286">
        <f t="shared" si="358"/>
        <v>0</v>
      </c>
      <c r="X286">
        <f t="shared" si="358"/>
        <v>0</v>
      </c>
      <c r="Y286">
        <f t="shared" si="358"/>
        <v>0</v>
      </c>
      <c r="Z286">
        <f t="shared" si="358"/>
        <v>0</v>
      </c>
      <c r="AA286">
        <f t="shared" si="358"/>
        <v>0</v>
      </c>
      <c r="AB286">
        <f t="shared" si="358"/>
        <v>0</v>
      </c>
      <c r="AC286">
        <f t="shared" si="358"/>
        <v>0</v>
      </c>
      <c r="AD286">
        <f t="shared" si="358"/>
        <v>0</v>
      </c>
      <c r="AE286">
        <f t="shared" si="358"/>
        <v>0</v>
      </c>
      <c r="AF286">
        <f t="shared" si="358"/>
        <v>0</v>
      </c>
      <c r="AG286">
        <f t="shared" si="358"/>
        <v>0</v>
      </c>
      <c r="AH286">
        <f t="shared" si="358"/>
        <v>0</v>
      </c>
      <c r="AI286">
        <f t="shared" si="358"/>
        <v>0</v>
      </c>
      <c r="AJ286">
        <f t="shared" si="358"/>
        <v>0</v>
      </c>
      <c r="AK286">
        <f t="shared" si="358"/>
        <v>0</v>
      </c>
      <c r="AL286">
        <f t="shared" si="358"/>
        <v>0</v>
      </c>
      <c r="AM286">
        <f t="shared" si="358"/>
        <v>0</v>
      </c>
      <c r="AN286">
        <f t="shared" si="358"/>
        <v>0</v>
      </c>
      <c r="AO286">
        <f t="shared" si="358"/>
        <v>0</v>
      </c>
      <c r="AP286">
        <f t="shared" si="358"/>
        <v>0</v>
      </c>
      <c r="AQ286">
        <f t="shared" si="358"/>
        <v>0</v>
      </c>
      <c r="AR286">
        <f t="shared" si="358"/>
        <v>0</v>
      </c>
      <c r="AS286">
        <f t="shared" si="358"/>
        <v>0</v>
      </c>
      <c r="AT286">
        <f t="shared" si="358"/>
        <v>0</v>
      </c>
      <c r="AU286">
        <f t="shared" si="358"/>
        <v>0</v>
      </c>
      <c r="AV286">
        <f t="shared" si="358"/>
        <v>0</v>
      </c>
      <c r="AW286">
        <f t="shared" si="358"/>
        <v>0</v>
      </c>
      <c r="AX286">
        <f t="shared" si="358"/>
        <v>0</v>
      </c>
      <c r="AY286">
        <f t="shared" si="358"/>
        <v>0</v>
      </c>
      <c r="AZ286">
        <f t="shared" si="358"/>
        <v>0</v>
      </c>
      <c r="BA286">
        <f t="shared" si="358"/>
        <v>0</v>
      </c>
      <c r="BB286">
        <f t="shared" si="358"/>
        <v>0</v>
      </c>
      <c r="BC286">
        <f t="shared" si="358"/>
        <v>0</v>
      </c>
      <c r="BD286">
        <f t="shared" si="358"/>
        <v>0</v>
      </c>
      <c r="BE286">
        <f t="shared" si="358"/>
        <v>0</v>
      </c>
      <c r="BF286">
        <f t="shared" si="358"/>
        <v>0</v>
      </c>
      <c r="BG286">
        <f t="shared" si="358"/>
        <v>0</v>
      </c>
      <c r="BH286">
        <f t="shared" si="358"/>
        <v>0</v>
      </c>
      <c r="BI286">
        <f t="shared" si="358"/>
        <v>0</v>
      </c>
      <c r="BJ286">
        <f t="shared" si="358"/>
        <v>0</v>
      </c>
      <c r="BK286">
        <f t="shared" si="358"/>
        <v>0</v>
      </c>
      <c r="BL286">
        <f t="shared" si="358"/>
        <v>0</v>
      </c>
      <c r="BM286">
        <f t="shared" si="358"/>
        <v>0</v>
      </c>
      <c r="BN286">
        <f t="shared" si="358"/>
        <v>0</v>
      </c>
      <c r="BO286">
        <f t="shared" si="358"/>
        <v>0</v>
      </c>
      <c r="BP286">
        <f t="shared" si="358"/>
        <v>0</v>
      </c>
      <c r="BQ286">
        <f t="shared" si="358"/>
        <v>0</v>
      </c>
      <c r="BR286">
        <f t="shared" ref="BR286:CI286" si="359">BR150</f>
        <v>0</v>
      </c>
      <c r="BS286">
        <f t="shared" si="359"/>
        <v>0</v>
      </c>
      <c r="BT286">
        <f t="shared" si="359"/>
        <v>0</v>
      </c>
      <c r="BU286">
        <f t="shared" si="359"/>
        <v>0</v>
      </c>
      <c r="BV286">
        <f t="shared" si="359"/>
        <v>0</v>
      </c>
      <c r="BW286">
        <f t="shared" si="359"/>
        <v>0</v>
      </c>
      <c r="BX286">
        <f t="shared" si="359"/>
        <v>0</v>
      </c>
      <c r="BY286">
        <f t="shared" si="359"/>
        <v>0</v>
      </c>
      <c r="BZ286">
        <f t="shared" si="359"/>
        <v>0</v>
      </c>
      <c r="CA286">
        <f t="shared" si="359"/>
        <v>0</v>
      </c>
      <c r="CB286">
        <f t="shared" si="359"/>
        <v>0</v>
      </c>
      <c r="CC286">
        <f t="shared" si="359"/>
        <v>0</v>
      </c>
      <c r="CD286">
        <f t="shared" si="359"/>
        <v>0</v>
      </c>
      <c r="CE286">
        <f t="shared" si="359"/>
        <v>0</v>
      </c>
      <c r="CF286">
        <f t="shared" si="359"/>
        <v>0</v>
      </c>
      <c r="CG286">
        <f t="shared" si="359"/>
        <v>0</v>
      </c>
      <c r="CH286">
        <f t="shared" si="359"/>
        <v>0</v>
      </c>
      <c r="CI286">
        <f t="shared" si="359"/>
        <v>0</v>
      </c>
      <c r="CJ286">
        <f t="shared" ref="CJ286:DH286" si="360">CJ150</f>
        <v>0</v>
      </c>
      <c r="CK286">
        <f t="shared" si="360"/>
        <v>0</v>
      </c>
      <c r="CL286">
        <f t="shared" si="360"/>
        <v>0</v>
      </c>
      <c r="CM286">
        <f t="shared" si="360"/>
        <v>0</v>
      </c>
      <c r="CN286">
        <f t="shared" si="360"/>
        <v>0</v>
      </c>
      <c r="CO286">
        <f t="shared" si="360"/>
        <v>0</v>
      </c>
      <c r="CP286">
        <f t="shared" si="360"/>
        <v>0</v>
      </c>
      <c r="CQ286">
        <f t="shared" si="360"/>
        <v>0</v>
      </c>
      <c r="CR286">
        <f t="shared" si="360"/>
        <v>0</v>
      </c>
      <c r="CS286">
        <f t="shared" si="360"/>
        <v>0</v>
      </c>
      <c r="CT286">
        <f t="shared" si="360"/>
        <v>0</v>
      </c>
      <c r="CU286">
        <f t="shared" si="360"/>
        <v>0</v>
      </c>
      <c r="CV286">
        <f t="shared" si="360"/>
        <v>0</v>
      </c>
      <c r="CW286">
        <f t="shared" si="360"/>
        <v>0</v>
      </c>
      <c r="CX286">
        <f t="shared" si="360"/>
        <v>0</v>
      </c>
      <c r="CY286">
        <f t="shared" si="360"/>
        <v>0</v>
      </c>
      <c r="CZ286">
        <f t="shared" si="360"/>
        <v>0</v>
      </c>
      <c r="DA286">
        <f t="shared" si="360"/>
        <v>0</v>
      </c>
      <c r="DB286">
        <f t="shared" si="360"/>
        <v>0</v>
      </c>
      <c r="DC286">
        <f t="shared" si="360"/>
        <v>0</v>
      </c>
      <c r="DD286">
        <f t="shared" si="360"/>
        <v>0</v>
      </c>
      <c r="DE286">
        <f t="shared" si="360"/>
        <v>0</v>
      </c>
      <c r="DF286">
        <f t="shared" si="360"/>
        <v>0</v>
      </c>
      <c r="DG286">
        <f t="shared" si="360"/>
        <v>0</v>
      </c>
      <c r="DH286">
        <f t="shared" si="360"/>
        <v>0</v>
      </c>
      <c r="DK286"/>
    </row>
    <row r="287" spans="1:115" x14ac:dyDescent="0.2">
      <c r="A287" s="2" t="s">
        <v>217</v>
      </c>
      <c r="B287" t="s">
        <v>309</v>
      </c>
      <c r="D287" t="s">
        <v>292</v>
      </c>
      <c r="E287">
        <f>E152</f>
        <v>0</v>
      </c>
      <c r="F287">
        <f t="shared" ref="F287:BQ287" si="361">F152</f>
        <v>0</v>
      </c>
      <c r="G287">
        <f t="shared" si="361"/>
        <v>0</v>
      </c>
      <c r="H287">
        <f t="shared" si="361"/>
        <v>0</v>
      </c>
      <c r="I287">
        <f t="shared" si="361"/>
        <v>0</v>
      </c>
      <c r="J287">
        <f t="shared" si="361"/>
        <v>0</v>
      </c>
      <c r="K287">
        <f t="shared" si="361"/>
        <v>0</v>
      </c>
      <c r="L287">
        <f t="shared" si="361"/>
        <v>0</v>
      </c>
      <c r="M287">
        <f t="shared" si="361"/>
        <v>0</v>
      </c>
      <c r="N287">
        <f t="shared" si="361"/>
        <v>0</v>
      </c>
      <c r="O287">
        <f t="shared" si="361"/>
        <v>0</v>
      </c>
      <c r="P287">
        <f t="shared" si="361"/>
        <v>0</v>
      </c>
      <c r="Q287">
        <f t="shared" si="361"/>
        <v>0</v>
      </c>
      <c r="R287">
        <f t="shared" si="361"/>
        <v>0</v>
      </c>
      <c r="S287">
        <f t="shared" si="361"/>
        <v>0</v>
      </c>
      <c r="T287">
        <f t="shared" si="361"/>
        <v>0</v>
      </c>
      <c r="U287">
        <f t="shared" si="361"/>
        <v>0</v>
      </c>
      <c r="V287">
        <f t="shared" si="361"/>
        <v>0</v>
      </c>
      <c r="W287">
        <f t="shared" si="361"/>
        <v>0</v>
      </c>
      <c r="X287">
        <f t="shared" si="361"/>
        <v>0</v>
      </c>
      <c r="Y287">
        <f t="shared" si="361"/>
        <v>0</v>
      </c>
      <c r="Z287">
        <f t="shared" si="361"/>
        <v>0</v>
      </c>
      <c r="AA287">
        <f t="shared" si="361"/>
        <v>0</v>
      </c>
      <c r="AB287">
        <f t="shared" si="361"/>
        <v>0</v>
      </c>
      <c r="AC287">
        <f t="shared" si="361"/>
        <v>0</v>
      </c>
      <c r="AD287">
        <f t="shared" si="361"/>
        <v>0</v>
      </c>
      <c r="AE287">
        <f t="shared" si="361"/>
        <v>0</v>
      </c>
      <c r="AF287">
        <f t="shared" si="361"/>
        <v>0</v>
      </c>
      <c r="AG287">
        <f t="shared" si="361"/>
        <v>0</v>
      </c>
      <c r="AH287">
        <f t="shared" si="361"/>
        <v>0</v>
      </c>
      <c r="AI287">
        <f t="shared" si="361"/>
        <v>0</v>
      </c>
      <c r="AJ287">
        <f t="shared" si="361"/>
        <v>0</v>
      </c>
      <c r="AK287">
        <f t="shared" si="361"/>
        <v>0</v>
      </c>
      <c r="AL287">
        <f t="shared" si="361"/>
        <v>0</v>
      </c>
      <c r="AM287">
        <f t="shared" si="361"/>
        <v>0</v>
      </c>
      <c r="AN287">
        <f t="shared" si="361"/>
        <v>0</v>
      </c>
      <c r="AO287">
        <f t="shared" si="361"/>
        <v>0</v>
      </c>
      <c r="AP287">
        <f t="shared" si="361"/>
        <v>0</v>
      </c>
      <c r="AQ287">
        <f t="shared" si="361"/>
        <v>0</v>
      </c>
      <c r="AR287">
        <f t="shared" si="361"/>
        <v>0</v>
      </c>
      <c r="AS287">
        <f t="shared" si="361"/>
        <v>0</v>
      </c>
      <c r="AT287">
        <f t="shared" si="361"/>
        <v>0</v>
      </c>
      <c r="AU287">
        <f t="shared" si="361"/>
        <v>0</v>
      </c>
      <c r="AV287">
        <f t="shared" si="361"/>
        <v>1</v>
      </c>
      <c r="AW287">
        <f t="shared" si="361"/>
        <v>0</v>
      </c>
      <c r="AX287">
        <f t="shared" si="361"/>
        <v>0</v>
      </c>
      <c r="AY287">
        <f t="shared" si="361"/>
        <v>0</v>
      </c>
      <c r="AZ287">
        <f t="shared" si="361"/>
        <v>0</v>
      </c>
      <c r="BA287">
        <f t="shared" si="361"/>
        <v>0</v>
      </c>
      <c r="BB287">
        <f t="shared" si="361"/>
        <v>0</v>
      </c>
      <c r="BC287">
        <f t="shared" si="361"/>
        <v>0</v>
      </c>
      <c r="BD287">
        <f t="shared" si="361"/>
        <v>0</v>
      </c>
      <c r="BE287">
        <f t="shared" si="361"/>
        <v>0</v>
      </c>
      <c r="BF287">
        <f t="shared" si="361"/>
        <v>0</v>
      </c>
      <c r="BG287">
        <f t="shared" si="361"/>
        <v>0</v>
      </c>
      <c r="BH287">
        <f t="shared" si="361"/>
        <v>0</v>
      </c>
      <c r="BI287">
        <f t="shared" si="361"/>
        <v>0</v>
      </c>
      <c r="BJ287">
        <f t="shared" si="361"/>
        <v>0</v>
      </c>
      <c r="BK287">
        <f t="shared" si="361"/>
        <v>0</v>
      </c>
      <c r="BL287">
        <f t="shared" si="361"/>
        <v>0</v>
      </c>
      <c r="BM287">
        <f t="shared" si="361"/>
        <v>0</v>
      </c>
      <c r="BN287">
        <f t="shared" si="361"/>
        <v>0</v>
      </c>
      <c r="BO287">
        <f t="shared" si="361"/>
        <v>0</v>
      </c>
      <c r="BP287">
        <f t="shared" si="361"/>
        <v>0</v>
      </c>
      <c r="BQ287">
        <f t="shared" si="361"/>
        <v>0</v>
      </c>
      <c r="BR287">
        <f t="shared" ref="BR287:CI287" si="362">BR152</f>
        <v>0</v>
      </c>
      <c r="BS287">
        <f t="shared" si="362"/>
        <v>0</v>
      </c>
      <c r="BT287">
        <f t="shared" si="362"/>
        <v>0</v>
      </c>
      <c r="BU287">
        <f t="shared" si="362"/>
        <v>0</v>
      </c>
      <c r="BV287">
        <f t="shared" si="362"/>
        <v>0</v>
      </c>
      <c r="BW287">
        <f t="shared" si="362"/>
        <v>0</v>
      </c>
      <c r="BX287">
        <f t="shared" si="362"/>
        <v>0</v>
      </c>
      <c r="BY287">
        <f t="shared" si="362"/>
        <v>0</v>
      </c>
      <c r="BZ287">
        <f t="shared" si="362"/>
        <v>0</v>
      </c>
      <c r="CA287">
        <f t="shared" si="362"/>
        <v>0</v>
      </c>
      <c r="CB287">
        <f t="shared" si="362"/>
        <v>0</v>
      </c>
      <c r="CC287">
        <f t="shared" si="362"/>
        <v>0</v>
      </c>
      <c r="CD287">
        <f t="shared" si="362"/>
        <v>0</v>
      </c>
      <c r="CE287">
        <f t="shared" si="362"/>
        <v>0</v>
      </c>
      <c r="CF287">
        <f t="shared" si="362"/>
        <v>0</v>
      </c>
      <c r="CG287">
        <f t="shared" si="362"/>
        <v>0</v>
      </c>
      <c r="CH287">
        <f t="shared" si="362"/>
        <v>0</v>
      </c>
      <c r="CI287">
        <f t="shared" si="362"/>
        <v>0</v>
      </c>
      <c r="CJ287">
        <f t="shared" ref="CJ287:DH287" si="363">CJ152</f>
        <v>0</v>
      </c>
      <c r="CK287">
        <f t="shared" si="363"/>
        <v>0</v>
      </c>
      <c r="CL287">
        <f t="shared" si="363"/>
        <v>0</v>
      </c>
      <c r="CM287">
        <f t="shared" si="363"/>
        <v>0</v>
      </c>
      <c r="CN287">
        <f t="shared" si="363"/>
        <v>0</v>
      </c>
      <c r="CO287">
        <f t="shared" si="363"/>
        <v>0</v>
      </c>
      <c r="CP287">
        <f t="shared" si="363"/>
        <v>0</v>
      </c>
      <c r="CQ287">
        <f t="shared" si="363"/>
        <v>0</v>
      </c>
      <c r="CR287">
        <f t="shared" si="363"/>
        <v>0</v>
      </c>
      <c r="CS287">
        <f t="shared" si="363"/>
        <v>0</v>
      </c>
      <c r="CT287">
        <f t="shared" si="363"/>
        <v>0</v>
      </c>
      <c r="CU287">
        <f t="shared" si="363"/>
        <v>0</v>
      </c>
      <c r="CV287">
        <f t="shared" si="363"/>
        <v>0</v>
      </c>
      <c r="CW287">
        <f t="shared" si="363"/>
        <v>0</v>
      </c>
      <c r="CX287">
        <f t="shared" si="363"/>
        <v>0</v>
      </c>
      <c r="CY287">
        <f t="shared" si="363"/>
        <v>0</v>
      </c>
      <c r="CZ287">
        <f t="shared" si="363"/>
        <v>0</v>
      </c>
      <c r="DA287">
        <f t="shared" si="363"/>
        <v>0</v>
      </c>
      <c r="DB287">
        <f t="shared" si="363"/>
        <v>0</v>
      </c>
      <c r="DC287">
        <f t="shared" si="363"/>
        <v>0</v>
      </c>
      <c r="DD287">
        <f t="shared" si="363"/>
        <v>0</v>
      </c>
      <c r="DE287">
        <f t="shared" si="363"/>
        <v>0</v>
      </c>
      <c r="DF287">
        <f t="shared" si="363"/>
        <v>0</v>
      </c>
      <c r="DG287">
        <f t="shared" si="363"/>
        <v>0</v>
      </c>
      <c r="DH287">
        <f t="shared" si="363"/>
        <v>0</v>
      </c>
      <c r="DK287"/>
    </row>
    <row r="288" spans="1:115" x14ac:dyDescent="0.2">
      <c r="A288" s="2" t="s">
        <v>217</v>
      </c>
      <c r="B288" t="s">
        <v>309</v>
      </c>
      <c r="D288" t="s">
        <v>287</v>
      </c>
      <c r="E288">
        <f>E153</f>
        <v>0</v>
      </c>
      <c r="F288">
        <f t="shared" ref="F288:BQ288" si="364">F153</f>
        <v>0</v>
      </c>
      <c r="G288">
        <f t="shared" si="364"/>
        <v>0</v>
      </c>
      <c r="H288">
        <f t="shared" si="364"/>
        <v>0</v>
      </c>
      <c r="I288">
        <f t="shared" si="364"/>
        <v>0</v>
      </c>
      <c r="J288">
        <f t="shared" si="364"/>
        <v>0</v>
      </c>
      <c r="K288">
        <f t="shared" si="364"/>
        <v>0</v>
      </c>
      <c r="L288">
        <f t="shared" si="364"/>
        <v>0</v>
      </c>
      <c r="M288">
        <f t="shared" si="364"/>
        <v>0</v>
      </c>
      <c r="N288">
        <f t="shared" si="364"/>
        <v>0</v>
      </c>
      <c r="O288">
        <f t="shared" si="364"/>
        <v>0</v>
      </c>
      <c r="P288">
        <f t="shared" si="364"/>
        <v>0</v>
      </c>
      <c r="Q288">
        <f t="shared" si="364"/>
        <v>0</v>
      </c>
      <c r="R288">
        <f t="shared" si="364"/>
        <v>0</v>
      </c>
      <c r="S288">
        <f t="shared" si="364"/>
        <v>0</v>
      </c>
      <c r="T288">
        <f t="shared" si="364"/>
        <v>0</v>
      </c>
      <c r="U288">
        <f t="shared" si="364"/>
        <v>0</v>
      </c>
      <c r="V288">
        <f t="shared" si="364"/>
        <v>0</v>
      </c>
      <c r="W288">
        <f t="shared" si="364"/>
        <v>0</v>
      </c>
      <c r="X288">
        <f t="shared" si="364"/>
        <v>0</v>
      </c>
      <c r="Y288">
        <f t="shared" si="364"/>
        <v>0</v>
      </c>
      <c r="Z288">
        <f t="shared" si="364"/>
        <v>0</v>
      </c>
      <c r="AA288">
        <f t="shared" si="364"/>
        <v>0</v>
      </c>
      <c r="AB288">
        <f t="shared" si="364"/>
        <v>0</v>
      </c>
      <c r="AC288">
        <f t="shared" si="364"/>
        <v>0</v>
      </c>
      <c r="AD288">
        <f t="shared" si="364"/>
        <v>0</v>
      </c>
      <c r="AE288">
        <f t="shared" si="364"/>
        <v>0</v>
      </c>
      <c r="AF288">
        <f t="shared" si="364"/>
        <v>0</v>
      </c>
      <c r="AG288">
        <f t="shared" si="364"/>
        <v>0</v>
      </c>
      <c r="AH288">
        <f t="shared" si="364"/>
        <v>0</v>
      </c>
      <c r="AI288">
        <f t="shared" si="364"/>
        <v>0</v>
      </c>
      <c r="AJ288">
        <f t="shared" si="364"/>
        <v>0</v>
      </c>
      <c r="AK288">
        <f t="shared" si="364"/>
        <v>0</v>
      </c>
      <c r="AL288">
        <f t="shared" si="364"/>
        <v>0</v>
      </c>
      <c r="AM288">
        <f t="shared" si="364"/>
        <v>0</v>
      </c>
      <c r="AN288">
        <f t="shared" si="364"/>
        <v>0</v>
      </c>
      <c r="AO288">
        <f t="shared" si="364"/>
        <v>0</v>
      </c>
      <c r="AP288">
        <f t="shared" si="364"/>
        <v>0</v>
      </c>
      <c r="AQ288">
        <f t="shared" si="364"/>
        <v>0</v>
      </c>
      <c r="AR288">
        <f t="shared" si="364"/>
        <v>0</v>
      </c>
      <c r="AS288">
        <f t="shared" si="364"/>
        <v>0</v>
      </c>
      <c r="AT288">
        <f t="shared" si="364"/>
        <v>1</v>
      </c>
      <c r="AU288">
        <f t="shared" si="364"/>
        <v>0</v>
      </c>
      <c r="AV288">
        <f t="shared" si="364"/>
        <v>0</v>
      </c>
      <c r="AW288">
        <f t="shared" si="364"/>
        <v>0</v>
      </c>
      <c r="AX288">
        <f t="shared" si="364"/>
        <v>0</v>
      </c>
      <c r="AY288">
        <f t="shared" si="364"/>
        <v>0</v>
      </c>
      <c r="AZ288">
        <f t="shared" si="364"/>
        <v>0</v>
      </c>
      <c r="BA288">
        <f t="shared" si="364"/>
        <v>0</v>
      </c>
      <c r="BB288">
        <f t="shared" si="364"/>
        <v>0</v>
      </c>
      <c r="BC288">
        <f t="shared" si="364"/>
        <v>0</v>
      </c>
      <c r="BD288">
        <f t="shared" si="364"/>
        <v>0</v>
      </c>
      <c r="BE288">
        <f t="shared" si="364"/>
        <v>0</v>
      </c>
      <c r="BF288">
        <f t="shared" si="364"/>
        <v>0</v>
      </c>
      <c r="BG288">
        <f t="shared" si="364"/>
        <v>0</v>
      </c>
      <c r="BH288">
        <f t="shared" si="364"/>
        <v>0</v>
      </c>
      <c r="BI288">
        <f t="shared" si="364"/>
        <v>0</v>
      </c>
      <c r="BJ288">
        <f t="shared" si="364"/>
        <v>0</v>
      </c>
      <c r="BK288">
        <f t="shared" si="364"/>
        <v>0</v>
      </c>
      <c r="BL288">
        <f t="shared" si="364"/>
        <v>0</v>
      </c>
      <c r="BM288">
        <f t="shared" si="364"/>
        <v>0</v>
      </c>
      <c r="BN288">
        <f t="shared" si="364"/>
        <v>0</v>
      </c>
      <c r="BO288">
        <f t="shared" si="364"/>
        <v>0</v>
      </c>
      <c r="BP288">
        <f t="shared" si="364"/>
        <v>0</v>
      </c>
      <c r="BQ288">
        <f t="shared" si="364"/>
        <v>0</v>
      </c>
      <c r="BR288">
        <f t="shared" ref="BR288:CI288" si="365">BR153</f>
        <v>0</v>
      </c>
      <c r="BS288">
        <f t="shared" si="365"/>
        <v>0</v>
      </c>
      <c r="BT288">
        <f t="shared" si="365"/>
        <v>0</v>
      </c>
      <c r="BU288">
        <f t="shared" si="365"/>
        <v>0</v>
      </c>
      <c r="BV288">
        <f t="shared" si="365"/>
        <v>0</v>
      </c>
      <c r="BW288">
        <f t="shared" si="365"/>
        <v>0</v>
      </c>
      <c r="BX288">
        <f t="shared" si="365"/>
        <v>0</v>
      </c>
      <c r="BY288">
        <f t="shared" si="365"/>
        <v>0</v>
      </c>
      <c r="BZ288">
        <f t="shared" si="365"/>
        <v>0</v>
      </c>
      <c r="CA288">
        <f t="shared" si="365"/>
        <v>0</v>
      </c>
      <c r="CB288">
        <f t="shared" si="365"/>
        <v>0</v>
      </c>
      <c r="CC288">
        <f t="shared" si="365"/>
        <v>0</v>
      </c>
      <c r="CD288">
        <f t="shared" si="365"/>
        <v>0</v>
      </c>
      <c r="CE288">
        <f t="shared" si="365"/>
        <v>1</v>
      </c>
      <c r="CF288">
        <f t="shared" si="365"/>
        <v>0</v>
      </c>
      <c r="CG288">
        <f t="shared" si="365"/>
        <v>0</v>
      </c>
      <c r="CH288">
        <f t="shared" si="365"/>
        <v>0</v>
      </c>
      <c r="CI288">
        <f t="shared" si="365"/>
        <v>0</v>
      </c>
      <c r="CJ288">
        <f t="shared" ref="CJ288:DH288" si="366">CJ153</f>
        <v>0</v>
      </c>
      <c r="CK288">
        <f t="shared" si="366"/>
        <v>0</v>
      </c>
      <c r="CL288">
        <f t="shared" si="366"/>
        <v>0</v>
      </c>
      <c r="CM288">
        <f t="shared" si="366"/>
        <v>0</v>
      </c>
      <c r="CN288">
        <f t="shared" si="366"/>
        <v>0</v>
      </c>
      <c r="CO288">
        <f t="shared" si="366"/>
        <v>0</v>
      </c>
      <c r="CP288">
        <f t="shared" si="366"/>
        <v>0</v>
      </c>
      <c r="CQ288">
        <f t="shared" si="366"/>
        <v>0</v>
      </c>
      <c r="CR288">
        <f t="shared" si="366"/>
        <v>0</v>
      </c>
      <c r="CS288">
        <f t="shared" si="366"/>
        <v>0</v>
      </c>
      <c r="CT288">
        <f t="shared" si="366"/>
        <v>0</v>
      </c>
      <c r="CU288">
        <f t="shared" si="366"/>
        <v>0</v>
      </c>
      <c r="CV288">
        <f t="shared" si="366"/>
        <v>0</v>
      </c>
      <c r="CW288">
        <f t="shared" si="366"/>
        <v>0</v>
      </c>
      <c r="CX288">
        <f t="shared" si="366"/>
        <v>0</v>
      </c>
      <c r="CY288">
        <f t="shared" si="366"/>
        <v>0</v>
      </c>
      <c r="CZ288">
        <f t="shared" si="366"/>
        <v>0</v>
      </c>
      <c r="DA288">
        <f t="shared" si="366"/>
        <v>0</v>
      </c>
      <c r="DB288">
        <f t="shared" si="366"/>
        <v>0</v>
      </c>
      <c r="DC288">
        <f t="shared" si="366"/>
        <v>0</v>
      </c>
      <c r="DD288">
        <f t="shared" si="366"/>
        <v>0</v>
      </c>
      <c r="DE288">
        <f t="shared" si="366"/>
        <v>0</v>
      </c>
      <c r="DF288">
        <f t="shared" si="366"/>
        <v>0</v>
      </c>
      <c r="DG288">
        <f t="shared" si="366"/>
        <v>0</v>
      </c>
      <c r="DH288">
        <f t="shared" si="366"/>
        <v>0</v>
      </c>
      <c r="DK288"/>
    </row>
    <row r="289" spans="1:115" x14ac:dyDescent="0.2">
      <c r="A289" s="2" t="s">
        <v>217</v>
      </c>
      <c r="B289" t="s">
        <v>308</v>
      </c>
      <c r="D289" t="s">
        <v>290</v>
      </c>
      <c r="E289">
        <f>E155</f>
        <v>0</v>
      </c>
      <c r="F289">
        <f t="shared" ref="F289:BQ289" si="367">F155</f>
        <v>0</v>
      </c>
      <c r="G289">
        <f t="shared" si="367"/>
        <v>0</v>
      </c>
      <c r="H289">
        <f t="shared" si="367"/>
        <v>0</v>
      </c>
      <c r="I289">
        <f t="shared" si="367"/>
        <v>0</v>
      </c>
      <c r="J289">
        <f t="shared" si="367"/>
        <v>0</v>
      </c>
      <c r="K289">
        <f t="shared" si="367"/>
        <v>0</v>
      </c>
      <c r="L289">
        <f t="shared" si="367"/>
        <v>0</v>
      </c>
      <c r="M289">
        <f t="shared" si="367"/>
        <v>0</v>
      </c>
      <c r="N289">
        <f t="shared" si="367"/>
        <v>0</v>
      </c>
      <c r="O289">
        <f t="shared" si="367"/>
        <v>0</v>
      </c>
      <c r="P289">
        <f t="shared" si="367"/>
        <v>0</v>
      </c>
      <c r="Q289">
        <f t="shared" si="367"/>
        <v>1</v>
      </c>
      <c r="R289">
        <f t="shared" si="367"/>
        <v>0</v>
      </c>
      <c r="S289">
        <f t="shared" si="367"/>
        <v>0</v>
      </c>
      <c r="T289">
        <f t="shared" si="367"/>
        <v>0</v>
      </c>
      <c r="U289">
        <f t="shared" si="367"/>
        <v>0</v>
      </c>
      <c r="V289">
        <f t="shared" si="367"/>
        <v>0</v>
      </c>
      <c r="W289">
        <f t="shared" si="367"/>
        <v>0</v>
      </c>
      <c r="X289">
        <f t="shared" si="367"/>
        <v>0</v>
      </c>
      <c r="Y289">
        <f t="shared" si="367"/>
        <v>0</v>
      </c>
      <c r="Z289">
        <f t="shared" si="367"/>
        <v>0</v>
      </c>
      <c r="AA289">
        <f t="shared" si="367"/>
        <v>0</v>
      </c>
      <c r="AB289">
        <f t="shared" si="367"/>
        <v>0</v>
      </c>
      <c r="AC289">
        <f t="shared" si="367"/>
        <v>0</v>
      </c>
      <c r="AD289">
        <f t="shared" si="367"/>
        <v>0</v>
      </c>
      <c r="AE289">
        <f t="shared" si="367"/>
        <v>0</v>
      </c>
      <c r="AF289">
        <f t="shared" si="367"/>
        <v>0</v>
      </c>
      <c r="AG289">
        <f t="shared" si="367"/>
        <v>0</v>
      </c>
      <c r="AH289">
        <f t="shared" si="367"/>
        <v>0</v>
      </c>
      <c r="AI289">
        <f t="shared" si="367"/>
        <v>0</v>
      </c>
      <c r="AJ289">
        <f t="shared" si="367"/>
        <v>0</v>
      </c>
      <c r="AK289">
        <f t="shared" si="367"/>
        <v>0</v>
      </c>
      <c r="AL289">
        <f t="shared" si="367"/>
        <v>0</v>
      </c>
      <c r="AM289">
        <f t="shared" si="367"/>
        <v>0</v>
      </c>
      <c r="AN289">
        <f t="shared" si="367"/>
        <v>0</v>
      </c>
      <c r="AO289">
        <f t="shared" si="367"/>
        <v>0</v>
      </c>
      <c r="AP289">
        <f t="shared" si="367"/>
        <v>0</v>
      </c>
      <c r="AQ289">
        <f t="shared" si="367"/>
        <v>0</v>
      </c>
      <c r="AR289">
        <f t="shared" si="367"/>
        <v>0</v>
      </c>
      <c r="AS289">
        <f t="shared" si="367"/>
        <v>0</v>
      </c>
      <c r="AT289">
        <f t="shared" si="367"/>
        <v>0</v>
      </c>
      <c r="AU289">
        <f t="shared" si="367"/>
        <v>0</v>
      </c>
      <c r="AV289">
        <f t="shared" si="367"/>
        <v>0</v>
      </c>
      <c r="AW289">
        <f t="shared" si="367"/>
        <v>0</v>
      </c>
      <c r="AX289">
        <f t="shared" si="367"/>
        <v>0</v>
      </c>
      <c r="AY289">
        <f t="shared" si="367"/>
        <v>0</v>
      </c>
      <c r="AZ289">
        <f t="shared" si="367"/>
        <v>0</v>
      </c>
      <c r="BA289">
        <f t="shared" si="367"/>
        <v>0</v>
      </c>
      <c r="BB289">
        <f t="shared" si="367"/>
        <v>0</v>
      </c>
      <c r="BC289">
        <f t="shared" si="367"/>
        <v>0</v>
      </c>
      <c r="BD289">
        <f t="shared" si="367"/>
        <v>0</v>
      </c>
      <c r="BE289">
        <f t="shared" si="367"/>
        <v>0</v>
      </c>
      <c r="BF289">
        <f t="shared" si="367"/>
        <v>0</v>
      </c>
      <c r="BG289">
        <f t="shared" si="367"/>
        <v>0</v>
      </c>
      <c r="BH289">
        <f t="shared" si="367"/>
        <v>0</v>
      </c>
      <c r="BI289">
        <f t="shared" si="367"/>
        <v>0</v>
      </c>
      <c r="BJ289">
        <f t="shared" si="367"/>
        <v>0</v>
      </c>
      <c r="BK289">
        <f t="shared" si="367"/>
        <v>0</v>
      </c>
      <c r="BL289">
        <f t="shared" si="367"/>
        <v>0</v>
      </c>
      <c r="BM289">
        <f t="shared" si="367"/>
        <v>0</v>
      </c>
      <c r="BN289">
        <f t="shared" si="367"/>
        <v>1</v>
      </c>
      <c r="BO289">
        <f t="shared" si="367"/>
        <v>0</v>
      </c>
      <c r="BP289">
        <f t="shared" si="367"/>
        <v>0</v>
      </c>
      <c r="BQ289">
        <f t="shared" si="367"/>
        <v>0</v>
      </c>
      <c r="BR289">
        <f t="shared" ref="BR289:CI289" si="368">BR155</f>
        <v>0</v>
      </c>
      <c r="BS289">
        <f t="shared" si="368"/>
        <v>0</v>
      </c>
      <c r="BT289">
        <f t="shared" si="368"/>
        <v>0</v>
      </c>
      <c r="BU289">
        <f t="shared" si="368"/>
        <v>0</v>
      </c>
      <c r="BV289">
        <f t="shared" si="368"/>
        <v>0</v>
      </c>
      <c r="BW289">
        <f t="shared" si="368"/>
        <v>0</v>
      </c>
      <c r="BX289">
        <f t="shared" si="368"/>
        <v>0</v>
      </c>
      <c r="BY289">
        <f t="shared" si="368"/>
        <v>0</v>
      </c>
      <c r="BZ289">
        <f t="shared" si="368"/>
        <v>0</v>
      </c>
      <c r="CA289">
        <f t="shared" si="368"/>
        <v>1</v>
      </c>
      <c r="CB289">
        <f t="shared" si="368"/>
        <v>1</v>
      </c>
      <c r="CC289">
        <f t="shared" si="368"/>
        <v>1</v>
      </c>
      <c r="CD289">
        <f t="shared" si="368"/>
        <v>0</v>
      </c>
      <c r="CE289">
        <f t="shared" si="368"/>
        <v>0</v>
      </c>
      <c r="CF289">
        <f t="shared" si="368"/>
        <v>0</v>
      </c>
      <c r="CG289">
        <f t="shared" si="368"/>
        <v>0</v>
      </c>
      <c r="CH289">
        <f t="shared" si="368"/>
        <v>0</v>
      </c>
      <c r="CI289">
        <f t="shared" si="368"/>
        <v>0</v>
      </c>
      <c r="CJ289">
        <f t="shared" ref="CJ289:DH289" si="369">CJ155</f>
        <v>0</v>
      </c>
      <c r="CK289">
        <f t="shared" si="369"/>
        <v>0</v>
      </c>
      <c r="CL289">
        <f t="shared" si="369"/>
        <v>0</v>
      </c>
      <c r="CM289">
        <f t="shared" si="369"/>
        <v>0</v>
      </c>
      <c r="CN289">
        <f t="shared" si="369"/>
        <v>0</v>
      </c>
      <c r="CO289">
        <f t="shared" si="369"/>
        <v>0</v>
      </c>
      <c r="CP289">
        <f t="shared" si="369"/>
        <v>0</v>
      </c>
      <c r="CQ289">
        <f t="shared" si="369"/>
        <v>0</v>
      </c>
      <c r="CR289">
        <f t="shared" si="369"/>
        <v>0</v>
      </c>
      <c r="CS289">
        <f t="shared" si="369"/>
        <v>0</v>
      </c>
      <c r="CT289">
        <f t="shared" si="369"/>
        <v>0</v>
      </c>
      <c r="CU289">
        <f t="shared" si="369"/>
        <v>0</v>
      </c>
      <c r="CV289">
        <f t="shared" ref="CV289" si="370">CV154</f>
        <v>0</v>
      </c>
      <c r="CW289">
        <f t="shared" si="369"/>
        <v>0</v>
      </c>
      <c r="CX289">
        <f t="shared" si="369"/>
        <v>0</v>
      </c>
      <c r="CY289">
        <f t="shared" si="369"/>
        <v>0</v>
      </c>
      <c r="CZ289">
        <f t="shared" si="369"/>
        <v>0</v>
      </c>
      <c r="DA289">
        <f t="shared" si="369"/>
        <v>0</v>
      </c>
      <c r="DB289">
        <f t="shared" si="369"/>
        <v>0</v>
      </c>
      <c r="DC289">
        <f t="shared" si="369"/>
        <v>0</v>
      </c>
      <c r="DD289">
        <f t="shared" si="369"/>
        <v>0</v>
      </c>
      <c r="DE289">
        <f t="shared" si="369"/>
        <v>0</v>
      </c>
      <c r="DF289">
        <f t="shared" si="369"/>
        <v>0</v>
      </c>
      <c r="DG289">
        <f t="shared" si="369"/>
        <v>0</v>
      </c>
      <c r="DH289">
        <f t="shared" si="369"/>
        <v>0</v>
      </c>
      <c r="DK289"/>
    </row>
    <row r="290" spans="1:115" x14ac:dyDescent="0.2">
      <c r="A290" s="2" t="s">
        <v>217</v>
      </c>
      <c r="B290" t="s">
        <v>310</v>
      </c>
      <c r="D290" t="s">
        <v>295</v>
      </c>
      <c r="E290">
        <f>E156</f>
        <v>0</v>
      </c>
      <c r="F290">
        <f t="shared" ref="F290:BQ290" si="371">F156</f>
        <v>0</v>
      </c>
      <c r="G290">
        <f t="shared" si="371"/>
        <v>3</v>
      </c>
      <c r="H290">
        <f t="shared" si="371"/>
        <v>0</v>
      </c>
      <c r="I290">
        <f t="shared" si="371"/>
        <v>1</v>
      </c>
      <c r="J290">
        <f t="shared" si="371"/>
        <v>2</v>
      </c>
      <c r="K290">
        <f t="shared" si="371"/>
        <v>3</v>
      </c>
      <c r="L290">
        <f t="shared" si="371"/>
        <v>0</v>
      </c>
      <c r="M290">
        <f t="shared" si="371"/>
        <v>1</v>
      </c>
      <c r="N290">
        <f t="shared" si="371"/>
        <v>3</v>
      </c>
      <c r="O290">
        <f t="shared" si="371"/>
        <v>8</v>
      </c>
      <c r="P290">
        <f t="shared" si="371"/>
        <v>11</v>
      </c>
      <c r="Q290">
        <f t="shared" si="371"/>
        <v>4</v>
      </c>
      <c r="R290">
        <f t="shared" si="371"/>
        <v>6</v>
      </c>
      <c r="S290">
        <f t="shared" si="371"/>
        <v>2</v>
      </c>
      <c r="T290">
        <f t="shared" si="371"/>
        <v>2</v>
      </c>
      <c r="U290">
        <f t="shared" si="371"/>
        <v>7</v>
      </c>
      <c r="V290">
        <f t="shared" si="371"/>
        <v>5</v>
      </c>
      <c r="W290">
        <f t="shared" si="371"/>
        <v>0</v>
      </c>
      <c r="X290">
        <f t="shared" si="371"/>
        <v>0</v>
      </c>
      <c r="Y290">
        <f t="shared" si="371"/>
        <v>0</v>
      </c>
      <c r="Z290">
        <f t="shared" si="371"/>
        <v>0</v>
      </c>
      <c r="AA290">
        <f t="shared" si="371"/>
        <v>0</v>
      </c>
      <c r="AB290">
        <f t="shared" si="371"/>
        <v>0</v>
      </c>
      <c r="AC290">
        <f t="shared" si="371"/>
        <v>0</v>
      </c>
      <c r="AD290">
        <f t="shared" si="371"/>
        <v>0</v>
      </c>
      <c r="AE290">
        <f t="shared" si="371"/>
        <v>0</v>
      </c>
      <c r="AF290">
        <f t="shared" si="371"/>
        <v>0</v>
      </c>
      <c r="AG290">
        <f t="shared" si="371"/>
        <v>0</v>
      </c>
      <c r="AH290">
        <f t="shared" si="371"/>
        <v>0</v>
      </c>
      <c r="AI290">
        <f t="shared" si="371"/>
        <v>0</v>
      </c>
      <c r="AJ290">
        <f t="shared" si="371"/>
        <v>0</v>
      </c>
      <c r="AK290">
        <f t="shared" si="371"/>
        <v>0</v>
      </c>
      <c r="AL290">
        <f t="shared" si="371"/>
        <v>0</v>
      </c>
      <c r="AM290">
        <f t="shared" si="371"/>
        <v>0</v>
      </c>
      <c r="AN290">
        <f t="shared" si="371"/>
        <v>0</v>
      </c>
      <c r="AO290">
        <f t="shared" si="371"/>
        <v>1</v>
      </c>
      <c r="AP290">
        <f t="shared" si="371"/>
        <v>0</v>
      </c>
      <c r="AQ290">
        <f t="shared" si="371"/>
        <v>1</v>
      </c>
      <c r="AR290">
        <f t="shared" si="371"/>
        <v>0</v>
      </c>
      <c r="AS290">
        <f t="shared" si="371"/>
        <v>0</v>
      </c>
      <c r="AT290">
        <f t="shared" si="371"/>
        <v>0</v>
      </c>
      <c r="AU290">
        <f t="shared" si="371"/>
        <v>0</v>
      </c>
      <c r="AV290">
        <f t="shared" si="371"/>
        <v>0</v>
      </c>
      <c r="AW290">
        <f t="shared" si="371"/>
        <v>0</v>
      </c>
      <c r="AX290">
        <f t="shared" si="371"/>
        <v>0</v>
      </c>
      <c r="AY290">
        <f t="shared" si="371"/>
        <v>1</v>
      </c>
      <c r="AZ290">
        <f t="shared" si="371"/>
        <v>0</v>
      </c>
      <c r="BA290">
        <f t="shared" si="371"/>
        <v>0</v>
      </c>
      <c r="BB290">
        <f t="shared" si="371"/>
        <v>0</v>
      </c>
      <c r="BC290">
        <f t="shared" si="371"/>
        <v>0</v>
      </c>
      <c r="BD290">
        <f t="shared" si="371"/>
        <v>0</v>
      </c>
      <c r="BE290">
        <f t="shared" si="371"/>
        <v>0</v>
      </c>
      <c r="BF290">
        <f t="shared" si="371"/>
        <v>0</v>
      </c>
      <c r="BG290">
        <f t="shared" si="371"/>
        <v>0</v>
      </c>
      <c r="BH290">
        <f t="shared" si="371"/>
        <v>0</v>
      </c>
      <c r="BI290">
        <f t="shared" si="371"/>
        <v>0</v>
      </c>
      <c r="BJ290">
        <f t="shared" si="371"/>
        <v>0</v>
      </c>
      <c r="BK290">
        <f t="shared" si="371"/>
        <v>0</v>
      </c>
      <c r="BL290">
        <f t="shared" si="371"/>
        <v>0</v>
      </c>
      <c r="BM290">
        <f t="shared" si="371"/>
        <v>0</v>
      </c>
      <c r="BN290">
        <f t="shared" si="371"/>
        <v>0</v>
      </c>
      <c r="BO290">
        <f t="shared" si="371"/>
        <v>0</v>
      </c>
      <c r="BP290">
        <f t="shared" si="371"/>
        <v>0</v>
      </c>
      <c r="BQ290">
        <f t="shared" si="371"/>
        <v>0</v>
      </c>
      <c r="BR290">
        <f t="shared" ref="BR290:CI290" si="372">BR156</f>
        <v>0</v>
      </c>
      <c r="BS290">
        <f t="shared" si="372"/>
        <v>0</v>
      </c>
      <c r="BT290">
        <f t="shared" si="372"/>
        <v>0</v>
      </c>
      <c r="BU290">
        <f t="shared" si="372"/>
        <v>0</v>
      </c>
      <c r="BV290">
        <f t="shared" si="372"/>
        <v>0</v>
      </c>
      <c r="BW290">
        <f t="shared" si="372"/>
        <v>0</v>
      </c>
      <c r="BX290">
        <f t="shared" si="372"/>
        <v>0</v>
      </c>
      <c r="BY290">
        <f t="shared" si="372"/>
        <v>0</v>
      </c>
      <c r="BZ290">
        <f t="shared" si="372"/>
        <v>0</v>
      </c>
      <c r="CA290">
        <f t="shared" si="372"/>
        <v>0</v>
      </c>
      <c r="CB290">
        <f t="shared" si="372"/>
        <v>0</v>
      </c>
      <c r="CC290">
        <f t="shared" si="372"/>
        <v>0</v>
      </c>
      <c r="CD290">
        <f t="shared" si="372"/>
        <v>0</v>
      </c>
      <c r="CE290">
        <f t="shared" si="372"/>
        <v>0</v>
      </c>
      <c r="CF290">
        <f t="shared" si="372"/>
        <v>0</v>
      </c>
      <c r="CG290">
        <f t="shared" si="372"/>
        <v>0</v>
      </c>
      <c r="CH290">
        <f t="shared" si="372"/>
        <v>2</v>
      </c>
      <c r="CI290">
        <f t="shared" si="372"/>
        <v>0</v>
      </c>
      <c r="CJ290">
        <f t="shared" ref="CJ290:DH290" si="373">CJ156</f>
        <v>0</v>
      </c>
      <c r="CK290">
        <f t="shared" si="373"/>
        <v>0</v>
      </c>
      <c r="CL290">
        <f t="shared" si="373"/>
        <v>0</v>
      </c>
      <c r="CM290">
        <f t="shared" si="373"/>
        <v>0</v>
      </c>
      <c r="CN290">
        <f t="shared" si="373"/>
        <v>0</v>
      </c>
      <c r="CO290">
        <f t="shared" si="373"/>
        <v>0</v>
      </c>
      <c r="CP290">
        <f t="shared" si="373"/>
        <v>0</v>
      </c>
      <c r="CQ290">
        <f t="shared" si="373"/>
        <v>0</v>
      </c>
      <c r="CR290">
        <f t="shared" si="373"/>
        <v>0</v>
      </c>
      <c r="CS290">
        <f t="shared" si="373"/>
        <v>0</v>
      </c>
      <c r="CT290">
        <f t="shared" si="373"/>
        <v>0</v>
      </c>
      <c r="CU290">
        <f t="shared" si="373"/>
        <v>0</v>
      </c>
      <c r="CV290">
        <f t="shared" ref="CV290" si="374">CV155</f>
        <v>0</v>
      </c>
      <c r="CW290">
        <f t="shared" si="373"/>
        <v>0</v>
      </c>
      <c r="CX290">
        <f t="shared" si="373"/>
        <v>0</v>
      </c>
      <c r="CY290">
        <f t="shared" si="373"/>
        <v>0</v>
      </c>
      <c r="CZ290">
        <f t="shared" si="373"/>
        <v>0</v>
      </c>
      <c r="DA290">
        <f t="shared" si="373"/>
        <v>0</v>
      </c>
      <c r="DB290">
        <f t="shared" si="373"/>
        <v>0</v>
      </c>
      <c r="DC290">
        <f t="shared" si="373"/>
        <v>0</v>
      </c>
      <c r="DD290">
        <f t="shared" si="373"/>
        <v>0</v>
      </c>
      <c r="DE290">
        <f t="shared" si="373"/>
        <v>0</v>
      </c>
      <c r="DF290">
        <f t="shared" si="373"/>
        <v>0</v>
      </c>
      <c r="DG290">
        <f t="shared" si="373"/>
        <v>0</v>
      </c>
      <c r="DH290">
        <f t="shared" si="373"/>
        <v>0</v>
      </c>
      <c r="DK290"/>
    </row>
    <row r="291" spans="1:115" x14ac:dyDescent="0.2">
      <c r="A291" s="2" t="s">
        <v>217</v>
      </c>
      <c r="B291" t="s">
        <v>307</v>
      </c>
      <c r="D291" t="s">
        <v>300</v>
      </c>
      <c r="E291">
        <f>E170</f>
        <v>0</v>
      </c>
      <c r="F291">
        <f t="shared" ref="F291:BQ292" si="375">F170</f>
        <v>0</v>
      </c>
      <c r="G291">
        <f t="shared" si="375"/>
        <v>0</v>
      </c>
      <c r="H291">
        <f t="shared" si="375"/>
        <v>0</v>
      </c>
      <c r="I291">
        <f t="shared" si="375"/>
        <v>0</v>
      </c>
      <c r="J291">
        <f t="shared" si="375"/>
        <v>0</v>
      </c>
      <c r="K291">
        <f t="shared" si="375"/>
        <v>0</v>
      </c>
      <c r="L291">
        <f t="shared" si="375"/>
        <v>0</v>
      </c>
      <c r="M291">
        <f t="shared" si="375"/>
        <v>0</v>
      </c>
      <c r="N291">
        <f t="shared" si="375"/>
        <v>0</v>
      </c>
      <c r="O291">
        <f t="shared" si="375"/>
        <v>0</v>
      </c>
      <c r="P291">
        <f t="shared" si="375"/>
        <v>0</v>
      </c>
      <c r="Q291">
        <f t="shared" si="375"/>
        <v>0</v>
      </c>
      <c r="R291">
        <f t="shared" si="375"/>
        <v>0</v>
      </c>
      <c r="S291">
        <f t="shared" si="375"/>
        <v>0</v>
      </c>
      <c r="T291">
        <f t="shared" si="375"/>
        <v>0</v>
      </c>
      <c r="U291">
        <f t="shared" si="375"/>
        <v>0</v>
      </c>
      <c r="V291">
        <f t="shared" si="375"/>
        <v>0</v>
      </c>
      <c r="W291">
        <f t="shared" si="375"/>
        <v>0</v>
      </c>
      <c r="X291">
        <f t="shared" si="375"/>
        <v>0</v>
      </c>
      <c r="Y291">
        <f t="shared" si="375"/>
        <v>0</v>
      </c>
      <c r="Z291">
        <f t="shared" si="375"/>
        <v>0</v>
      </c>
      <c r="AA291">
        <f t="shared" si="375"/>
        <v>0</v>
      </c>
      <c r="AB291">
        <f t="shared" si="375"/>
        <v>0</v>
      </c>
      <c r="AC291">
        <f t="shared" si="375"/>
        <v>0</v>
      </c>
      <c r="AD291">
        <f t="shared" si="375"/>
        <v>0</v>
      </c>
      <c r="AE291">
        <f t="shared" si="375"/>
        <v>0</v>
      </c>
      <c r="AF291">
        <f t="shared" si="375"/>
        <v>0</v>
      </c>
      <c r="AG291">
        <f t="shared" si="375"/>
        <v>0</v>
      </c>
      <c r="AH291">
        <f t="shared" si="375"/>
        <v>0</v>
      </c>
      <c r="AI291">
        <f t="shared" si="375"/>
        <v>0</v>
      </c>
      <c r="AJ291">
        <f t="shared" si="375"/>
        <v>0</v>
      </c>
      <c r="AK291">
        <f t="shared" si="375"/>
        <v>0</v>
      </c>
      <c r="AL291">
        <f t="shared" si="375"/>
        <v>0</v>
      </c>
      <c r="AM291">
        <f t="shared" si="375"/>
        <v>0</v>
      </c>
      <c r="AN291">
        <f t="shared" si="375"/>
        <v>0</v>
      </c>
      <c r="AO291">
        <f t="shared" si="375"/>
        <v>0</v>
      </c>
      <c r="AP291">
        <f t="shared" si="375"/>
        <v>0</v>
      </c>
      <c r="AQ291">
        <f t="shared" si="375"/>
        <v>0</v>
      </c>
      <c r="AR291">
        <f t="shared" si="375"/>
        <v>0</v>
      </c>
      <c r="AS291">
        <f t="shared" si="375"/>
        <v>0</v>
      </c>
      <c r="AT291">
        <f t="shared" si="375"/>
        <v>0</v>
      </c>
      <c r="AU291">
        <f t="shared" si="375"/>
        <v>0</v>
      </c>
      <c r="AV291">
        <f t="shared" si="375"/>
        <v>4</v>
      </c>
      <c r="AW291">
        <f t="shared" si="375"/>
        <v>0</v>
      </c>
      <c r="AX291">
        <f t="shared" si="375"/>
        <v>0</v>
      </c>
      <c r="AY291">
        <f t="shared" si="375"/>
        <v>0</v>
      </c>
      <c r="AZ291">
        <f t="shared" si="375"/>
        <v>0</v>
      </c>
      <c r="BA291">
        <f t="shared" si="375"/>
        <v>0</v>
      </c>
      <c r="BB291">
        <f t="shared" si="375"/>
        <v>0</v>
      </c>
      <c r="BC291">
        <f t="shared" si="375"/>
        <v>0</v>
      </c>
      <c r="BD291">
        <f t="shared" si="375"/>
        <v>0</v>
      </c>
      <c r="BE291">
        <f t="shared" si="375"/>
        <v>0</v>
      </c>
      <c r="BF291">
        <f t="shared" si="375"/>
        <v>0</v>
      </c>
      <c r="BG291">
        <f t="shared" si="375"/>
        <v>0</v>
      </c>
      <c r="BH291">
        <f t="shared" si="375"/>
        <v>0</v>
      </c>
      <c r="BI291">
        <f t="shared" si="375"/>
        <v>0</v>
      </c>
      <c r="BJ291">
        <f t="shared" si="375"/>
        <v>0</v>
      </c>
      <c r="BK291">
        <f t="shared" si="375"/>
        <v>0</v>
      </c>
      <c r="BL291">
        <f t="shared" si="375"/>
        <v>0</v>
      </c>
      <c r="BM291">
        <f t="shared" si="375"/>
        <v>0</v>
      </c>
      <c r="BN291">
        <f t="shared" si="375"/>
        <v>0</v>
      </c>
      <c r="BO291">
        <f t="shared" si="375"/>
        <v>0</v>
      </c>
      <c r="BP291">
        <f t="shared" si="375"/>
        <v>0</v>
      </c>
      <c r="BQ291">
        <f t="shared" si="375"/>
        <v>0</v>
      </c>
      <c r="BR291">
        <f t="shared" ref="BR291:CI295" si="376">BR170</f>
        <v>0</v>
      </c>
      <c r="BS291">
        <f t="shared" si="376"/>
        <v>0</v>
      </c>
      <c r="BT291">
        <f t="shared" si="376"/>
        <v>0</v>
      </c>
      <c r="BU291">
        <f t="shared" si="376"/>
        <v>0</v>
      </c>
      <c r="BV291">
        <f t="shared" si="376"/>
        <v>0</v>
      </c>
      <c r="BW291">
        <f t="shared" si="376"/>
        <v>0</v>
      </c>
      <c r="BX291">
        <f t="shared" si="376"/>
        <v>0</v>
      </c>
      <c r="BY291">
        <f t="shared" si="376"/>
        <v>0</v>
      </c>
      <c r="BZ291">
        <f t="shared" si="376"/>
        <v>0</v>
      </c>
      <c r="CA291">
        <f t="shared" si="376"/>
        <v>0</v>
      </c>
      <c r="CB291">
        <f t="shared" si="376"/>
        <v>0</v>
      </c>
      <c r="CC291">
        <f t="shared" si="376"/>
        <v>0</v>
      </c>
      <c r="CD291">
        <f t="shared" si="376"/>
        <v>0</v>
      </c>
      <c r="CE291">
        <f t="shared" si="376"/>
        <v>0</v>
      </c>
      <c r="CF291">
        <f t="shared" si="376"/>
        <v>0</v>
      </c>
      <c r="CG291">
        <f t="shared" si="376"/>
        <v>0</v>
      </c>
      <c r="CH291">
        <f t="shared" si="376"/>
        <v>0</v>
      </c>
      <c r="CI291">
        <f t="shared" si="376"/>
        <v>0</v>
      </c>
      <c r="CJ291">
        <f t="shared" ref="CJ291:DH291" si="377">CJ170</f>
        <v>0</v>
      </c>
      <c r="CK291">
        <f t="shared" si="377"/>
        <v>0</v>
      </c>
      <c r="CL291">
        <f t="shared" si="377"/>
        <v>0</v>
      </c>
      <c r="CM291">
        <f t="shared" si="377"/>
        <v>0</v>
      </c>
      <c r="CN291">
        <f t="shared" si="377"/>
        <v>0</v>
      </c>
      <c r="CO291">
        <f t="shared" si="377"/>
        <v>0</v>
      </c>
      <c r="CP291">
        <f t="shared" si="377"/>
        <v>0</v>
      </c>
      <c r="CQ291">
        <f t="shared" si="377"/>
        <v>0</v>
      </c>
      <c r="CR291">
        <f t="shared" si="377"/>
        <v>0</v>
      </c>
      <c r="CS291">
        <f t="shared" si="377"/>
        <v>0</v>
      </c>
      <c r="CT291">
        <f t="shared" si="377"/>
        <v>0</v>
      </c>
      <c r="CU291">
        <f t="shared" si="377"/>
        <v>0</v>
      </c>
      <c r="CV291">
        <f t="shared" si="377"/>
        <v>0</v>
      </c>
      <c r="CW291">
        <f t="shared" si="377"/>
        <v>0</v>
      </c>
      <c r="CX291">
        <f t="shared" si="377"/>
        <v>0</v>
      </c>
      <c r="CY291">
        <f t="shared" si="377"/>
        <v>0</v>
      </c>
      <c r="CZ291">
        <f t="shared" si="377"/>
        <v>0</v>
      </c>
      <c r="DA291">
        <f t="shared" si="377"/>
        <v>0</v>
      </c>
      <c r="DB291">
        <f t="shared" si="377"/>
        <v>0</v>
      </c>
      <c r="DC291">
        <f t="shared" si="377"/>
        <v>0</v>
      </c>
      <c r="DD291">
        <f t="shared" si="377"/>
        <v>0</v>
      </c>
      <c r="DE291">
        <f t="shared" si="377"/>
        <v>0</v>
      </c>
      <c r="DF291">
        <f t="shared" si="377"/>
        <v>0</v>
      </c>
      <c r="DG291">
        <f t="shared" si="377"/>
        <v>0</v>
      </c>
      <c r="DH291">
        <f t="shared" si="377"/>
        <v>0</v>
      </c>
      <c r="DK291"/>
    </row>
    <row r="292" spans="1:115" x14ac:dyDescent="0.2">
      <c r="A292" s="2" t="s">
        <v>217</v>
      </c>
      <c r="B292" t="s">
        <v>307</v>
      </c>
      <c r="D292" t="s">
        <v>301</v>
      </c>
      <c r="E292">
        <f t="shared" ref="E292:T295" si="378">E171</f>
        <v>0</v>
      </c>
      <c r="F292">
        <f t="shared" si="378"/>
        <v>0</v>
      </c>
      <c r="G292">
        <f t="shared" si="378"/>
        <v>0</v>
      </c>
      <c r="H292">
        <f t="shared" si="378"/>
        <v>0</v>
      </c>
      <c r="I292">
        <f t="shared" si="378"/>
        <v>0</v>
      </c>
      <c r="J292">
        <f t="shared" si="378"/>
        <v>0</v>
      </c>
      <c r="K292">
        <f t="shared" si="378"/>
        <v>0</v>
      </c>
      <c r="L292">
        <f t="shared" si="378"/>
        <v>0</v>
      </c>
      <c r="M292">
        <f t="shared" si="378"/>
        <v>0</v>
      </c>
      <c r="N292">
        <f t="shared" si="378"/>
        <v>0</v>
      </c>
      <c r="O292">
        <f t="shared" si="378"/>
        <v>0</v>
      </c>
      <c r="P292">
        <f t="shared" si="378"/>
        <v>0</v>
      </c>
      <c r="Q292">
        <f t="shared" si="378"/>
        <v>0</v>
      </c>
      <c r="R292">
        <f t="shared" si="378"/>
        <v>0</v>
      </c>
      <c r="S292">
        <f t="shared" si="378"/>
        <v>0</v>
      </c>
      <c r="T292">
        <f t="shared" si="378"/>
        <v>0</v>
      </c>
      <c r="U292">
        <f t="shared" si="375"/>
        <v>0</v>
      </c>
      <c r="V292">
        <f t="shared" si="375"/>
        <v>0</v>
      </c>
      <c r="W292">
        <f t="shared" si="375"/>
        <v>0</v>
      </c>
      <c r="X292">
        <f t="shared" si="375"/>
        <v>0</v>
      </c>
      <c r="Y292">
        <f t="shared" si="375"/>
        <v>0</v>
      </c>
      <c r="Z292">
        <f t="shared" si="375"/>
        <v>0</v>
      </c>
      <c r="AA292">
        <f t="shared" si="375"/>
        <v>0</v>
      </c>
      <c r="AB292">
        <f t="shared" si="375"/>
        <v>0</v>
      </c>
      <c r="AC292">
        <f t="shared" si="375"/>
        <v>0</v>
      </c>
      <c r="AD292">
        <f t="shared" si="375"/>
        <v>0</v>
      </c>
      <c r="AE292">
        <f t="shared" si="375"/>
        <v>0</v>
      </c>
      <c r="AF292">
        <f t="shared" si="375"/>
        <v>0</v>
      </c>
      <c r="AG292">
        <f t="shared" si="375"/>
        <v>0</v>
      </c>
      <c r="AH292">
        <f t="shared" si="375"/>
        <v>0</v>
      </c>
      <c r="AI292">
        <f t="shared" si="375"/>
        <v>2</v>
      </c>
      <c r="AJ292">
        <f t="shared" si="375"/>
        <v>0</v>
      </c>
      <c r="AK292">
        <f t="shared" si="375"/>
        <v>0</v>
      </c>
      <c r="AL292">
        <f t="shared" si="375"/>
        <v>0</v>
      </c>
      <c r="AM292">
        <f t="shared" si="375"/>
        <v>0</v>
      </c>
      <c r="AN292">
        <f t="shared" si="375"/>
        <v>0</v>
      </c>
      <c r="AO292">
        <f t="shared" si="375"/>
        <v>0</v>
      </c>
      <c r="AP292">
        <f t="shared" si="375"/>
        <v>0</v>
      </c>
      <c r="AQ292">
        <f t="shared" si="375"/>
        <v>0</v>
      </c>
      <c r="AR292">
        <f t="shared" si="375"/>
        <v>0</v>
      </c>
      <c r="AS292">
        <f t="shared" si="375"/>
        <v>0</v>
      </c>
      <c r="AT292">
        <f t="shared" si="375"/>
        <v>0</v>
      </c>
      <c r="AU292">
        <f t="shared" si="375"/>
        <v>0</v>
      </c>
      <c r="AV292">
        <f t="shared" si="375"/>
        <v>0</v>
      </c>
      <c r="AW292">
        <f t="shared" si="375"/>
        <v>0</v>
      </c>
      <c r="AX292">
        <f t="shared" si="375"/>
        <v>0</v>
      </c>
      <c r="AY292">
        <f t="shared" si="375"/>
        <v>0</v>
      </c>
      <c r="AZ292">
        <f t="shared" si="375"/>
        <v>0</v>
      </c>
      <c r="BA292">
        <f t="shared" si="375"/>
        <v>0</v>
      </c>
      <c r="BB292">
        <f t="shared" si="375"/>
        <v>0</v>
      </c>
      <c r="BC292">
        <f t="shared" si="375"/>
        <v>0</v>
      </c>
      <c r="BD292">
        <f t="shared" si="375"/>
        <v>0</v>
      </c>
      <c r="BE292">
        <f t="shared" si="375"/>
        <v>2</v>
      </c>
      <c r="BF292">
        <f t="shared" si="375"/>
        <v>0</v>
      </c>
      <c r="BG292">
        <f t="shared" si="375"/>
        <v>0</v>
      </c>
      <c r="BH292">
        <f t="shared" si="375"/>
        <v>0</v>
      </c>
      <c r="BI292">
        <f t="shared" si="375"/>
        <v>0</v>
      </c>
      <c r="BJ292">
        <f t="shared" si="375"/>
        <v>0</v>
      </c>
      <c r="BK292">
        <f t="shared" si="375"/>
        <v>0</v>
      </c>
      <c r="BL292">
        <f t="shared" si="375"/>
        <v>0</v>
      </c>
      <c r="BM292">
        <f t="shared" si="375"/>
        <v>0</v>
      </c>
      <c r="BN292">
        <f t="shared" si="375"/>
        <v>0</v>
      </c>
      <c r="BO292">
        <f t="shared" si="375"/>
        <v>0</v>
      </c>
      <c r="BP292">
        <f t="shared" si="375"/>
        <v>0</v>
      </c>
      <c r="BQ292">
        <f t="shared" si="375"/>
        <v>0</v>
      </c>
      <c r="BR292">
        <f t="shared" si="376"/>
        <v>0</v>
      </c>
      <c r="BS292">
        <f t="shared" si="376"/>
        <v>0</v>
      </c>
      <c r="BT292">
        <f t="shared" si="376"/>
        <v>0</v>
      </c>
      <c r="BU292">
        <f t="shared" si="376"/>
        <v>0</v>
      </c>
      <c r="BV292">
        <f t="shared" si="376"/>
        <v>0</v>
      </c>
      <c r="BW292">
        <f t="shared" si="376"/>
        <v>0</v>
      </c>
      <c r="BX292">
        <f t="shared" si="376"/>
        <v>0</v>
      </c>
      <c r="BY292">
        <f t="shared" si="376"/>
        <v>0</v>
      </c>
      <c r="BZ292">
        <f t="shared" si="376"/>
        <v>0</v>
      </c>
      <c r="CA292">
        <f t="shared" si="376"/>
        <v>0</v>
      </c>
      <c r="CB292">
        <f t="shared" si="376"/>
        <v>0</v>
      </c>
      <c r="CC292">
        <f t="shared" si="376"/>
        <v>0</v>
      </c>
      <c r="CD292">
        <f t="shared" si="376"/>
        <v>4</v>
      </c>
      <c r="CE292">
        <f t="shared" si="376"/>
        <v>0</v>
      </c>
      <c r="CF292">
        <f t="shared" si="376"/>
        <v>0</v>
      </c>
      <c r="CG292">
        <f t="shared" si="376"/>
        <v>0</v>
      </c>
      <c r="CH292">
        <f t="shared" si="376"/>
        <v>0</v>
      </c>
      <c r="CI292">
        <f t="shared" si="376"/>
        <v>0</v>
      </c>
      <c r="CJ292">
        <f t="shared" ref="CJ292:DH292" si="379">CJ171</f>
        <v>0</v>
      </c>
      <c r="CK292">
        <f t="shared" si="379"/>
        <v>0</v>
      </c>
      <c r="CL292">
        <f t="shared" si="379"/>
        <v>0</v>
      </c>
      <c r="CM292">
        <f t="shared" si="379"/>
        <v>0</v>
      </c>
      <c r="CN292">
        <f t="shared" si="379"/>
        <v>0</v>
      </c>
      <c r="CO292">
        <f t="shared" si="379"/>
        <v>0</v>
      </c>
      <c r="CP292">
        <f t="shared" si="379"/>
        <v>0</v>
      </c>
      <c r="CQ292">
        <f t="shared" si="379"/>
        <v>0</v>
      </c>
      <c r="CR292">
        <f t="shared" si="379"/>
        <v>0</v>
      </c>
      <c r="CS292">
        <f t="shared" si="379"/>
        <v>0</v>
      </c>
      <c r="CT292">
        <f t="shared" si="379"/>
        <v>0</v>
      </c>
      <c r="CU292">
        <f t="shared" si="379"/>
        <v>0</v>
      </c>
      <c r="CV292">
        <f>CV171</f>
        <v>0</v>
      </c>
      <c r="CW292">
        <f t="shared" si="379"/>
        <v>0</v>
      </c>
      <c r="CX292">
        <f t="shared" si="379"/>
        <v>0</v>
      </c>
      <c r="CY292">
        <f t="shared" si="379"/>
        <v>0</v>
      </c>
      <c r="CZ292">
        <f t="shared" si="379"/>
        <v>1</v>
      </c>
      <c r="DA292">
        <f t="shared" si="379"/>
        <v>2</v>
      </c>
      <c r="DB292">
        <f t="shared" si="379"/>
        <v>0</v>
      </c>
      <c r="DC292">
        <f t="shared" si="379"/>
        <v>0</v>
      </c>
      <c r="DD292">
        <f t="shared" si="379"/>
        <v>0</v>
      </c>
      <c r="DE292">
        <f t="shared" si="379"/>
        <v>0</v>
      </c>
      <c r="DF292">
        <f t="shared" si="379"/>
        <v>0</v>
      </c>
      <c r="DG292">
        <f t="shared" si="379"/>
        <v>0</v>
      </c>
      <c r="DH292">
        <f t="shared" si="379"/>
        <v>0</v>
      </c>
      <c r="DK292"/>
    </row>
    <row r="293" spans="1:115" x14ac:dyDescent="0.2">
      <c r="A293" s="2" t="s">
        <v>217</v>
      </c>
      <c r="B293" t="s">
        <v>307</v>
      </c>
      <c r="D293" t="s">
        <v>302</v>
      </c>
      <c r="E293">
        <f t="shared" si="378"/>
        <v>0</v>
      </c>
      <c r="F293">
        <f t="shared" ref="F293:BQ295" si="380">F172</f>
        <v>0</v>
      </c>
      <c r="G293">
        <f t="shared" si="380"/>
        <v>0</v>
      </c>
      <c r="H293">
        <f t="shared" si="380"/>
        <v>0</v>
      </c>
      <c r="I293">
        <f t="shared" si="380"/>
        <v>0</v>
      </c>
      <c r="J293">
        <f t="shared" si="380"/>
        <v>0</v>
      </c>
      <c r="K293">
        <f t="shared" si="380"/>
        <v>0</v>
      </c>
      <c r="L293">
        <f t="shared" si="380"/>
        <v>0</v>
      </c>
      <c r="M293">
        <f t="shared" si="380"/>
        <v>0</v>
      </c>
      <c r="N293">
        <f t="shared" si="380"/>
        <v>0</v>
      </c>
      <c r="O293">
        <f t="shared" si="380"/>
        <v>0</v>
      </c>
      <c r="P293">
        <f t="shared" si="380"/>
        <v>0</v>
      </c>
      <c r="Q293">
        <f t="shared" si="380"/>
        <v>0</v>
      </c>
      <c r="R293">
        <f t="shared" si="380"/>
        <v>0</v>
      </c>
      <c r="S293">
        <f t="shared" si="380"/>
        <v>0</v>
      </c>
      <c r="T293">
        <f t="shared" si="380"/>
        <v>0</v>
      </c>
      <c r="U293">
        <f t="shared" si="380"/>
        <v>0</v>
      </c>
      <c r="V293">
        <f t="shared" si="380"/>
        <v>0</v>
      </c>
      <c r="W293">
        <f t="shared" si="380"/>
        <v>0</v>
      </c>
      <c r="X293">
        <f t="shared" si="380"/>
        <v>0</v>
      </c>
      <c r="Y293">
        <f t="shared" si="380"/>
        <v>0</v>
      </c>
      <c r="Z293">
        <f t="shared" si="380"/>
        <v>0</v>
      </c>
      <c r="AA293">
        <f t="shared" si="380"/>
        <v>0</v>
      </c>
      <c r="AB293">
        <f t="shared" si="380"/>
        <v>0</v>
      </c>
      <c r="AC293">
        <f t="shared" si="380"/>
        <v>0</v>
      </c>
      <c r="AD293">
        <f t="shared" si="380"/>
        <v>0</v>
      </c>
      <c r="AE293">
        <f t="shared" si="380"/>
        <v>0</v>
      </c>
      <c r="AF293">
        <f t="shared" si="380"/>
        <v>0</v>
      </c>
      <c r="AG293">
        <f t="shared" si="380"/>
        <v>0</v>
      </c>
      <c r="AH293">
        <f t="shared" si="380"/>
        <v>0</v>
      </c>
      <c r="AI293">
        <f t="shared" si="380"/>
        <v>0</v>
      </c>
      <c r="AJ293">
        <f t="shared" si="380"/>
        <v>0</v>
      </c>
      <c r="AK293">
        <f t="shared" si="380"/>
        <v>0</v>
      </c>
      <c r="AL293">
        <f t="shared" si="380"/>
        <v>0</v>
      </c>
      <c r="AM293">
        <f t="shared" si="380"/>
        <v>0</v>
      </c>
      <c r="AN293">
        <f t="shared" si="380"/>
        <v>0</v>
      </c>
      <c r="AO293">
        <f t="shared" si="380"/>
        <v>0</v>
      </c>
      <c r="AP293">
        <f t="shared" si="380"/>
        <v>0</v>
      </c>
      <c r="AQ293">
        <f t="shared" si="380"/>
        <v>0</v>
      </c>
      <c r="AR293">
        <f t="shared" si="380"/>
        <v>0</v>
      </c>
      <c r="AS293">
        <f t="shared" si="380"/>
        <v>0</v>
      </c>
      <c r="AT293">
        <f t="shared" si="380"/>
        <v>0</v>
      </c>
      <c r="AU293">
        <f t="shared" si="380"/>
        <v>0</v>
      </c>
      <c r="AV293">
        <f t="shared" si="380"/>
        <v>0</v>
      </c>
      <c r="AW293">
        <f t="shared" si="380"/>
        <v>0</v>
      </c>
      <c r="AX293">
        <f t="shared" si="380"/>
        <v>0</v>
      </c>
      <c r="AY293">
        <f t="shared" si="380"/>
        <v>0</v>
      </c>
      <c r="AZ293">
        <f t="shared" si="380"/>
        <v>0</v>
      </c>
      <c r="BA293">
        <f t="shared" si="380"/>
        <v>0</v>
      </c>
      <c r="BB293">
        <f t="shared" si="380"/>
        <v>0</v>
      </c>
      <c r="BC293">
        <f t="shared" si="380"/>
        <v>0</v>
      </c>
      <c r="BD293">
        <f t="shared" si="380"/>
        <v>0</v>
      </c>
      <c r="BE293">
        <f t="shared" si="380"/>
        <v>0</v>
      </c>
      <c r="BF293">
        <f t="shared" si="380"/>
        <v>0</v>
      </c>
      <c r="BG293">
        <f t="shared" si="380"/>
        <v>0</v>
      </c>
      <c r="BH293">
        <f t="shared" si="380"/>
        <v>0</v>
      </c>
      <c r="BI293">
        <f t="shared" si="380"/>
        <v>0</v>
      </c>
      <c r="BJ293">
        <f t="shared" si="380"/>
        <v>0</v>
      </c>
      <c r="BK293">
        <f t="shared" si="380"/>
        <v>0</v>
      </c>
      <c r="BL293">
        <f t="shared" si="380"/>
        <v>0</v>
      </c>
      <c r="BM293">
        <f t="shared" si="380"/>
        <v>0</v>
      </c>
      <c r="BN293">
        <f t="shared" si="380"/>
        <v>0</v>
      </c>
      <c r="BO293">
        <f t="shared" si="380"/>
        <v>0</v>
      </c>
      <c r="BP293">
        <f t="shared" si="380"/>
        <v>0</v>
      </c>
      <c r="BQ293">
        <f t="shared" si="380"/>
        <v>0</v>
      </c>
      <c r="BR293">
        <f t="shared" si="376"/>
        <v>0</v>
      </c>
      <c r="BS293">
        <f t="shared" si="376"/>
        <v>0</v>
      </c>
      <c r="BT293">
        <f t="shared" si="376"/>
        <v>0</v>
      </c>
      <c r="BU293">
        <f t="shared" si="376"/>
        <v>0</v>
      </c>
      <c r="BV293">
        <f t="shared" si="376"/>
        <v>1</v>
      </c>
      <c r="BW293">
        <f t="shared" si="376"/>
        <v>0</v>
      </c>
      <c r="BX293">
        <f t="shared" si="376"/>
        <v>0</v>
      </c>
      <c r="BY293">
        <f t="shared" si="376"/>
        <v>1</v>
      </c>
      <c r="BZ293">
        <f t="shared" si="376"/>
        <v>0</v>
      </c>
      <c r="CA293">
        <f t="shared" si="376"/>
        <v>0</v>
      </c>
      <c r="CB293">
        <f t="shared" si="376"/>
        <v>0</v>
      </c>
      <c r="CC293">
        <f t="shared" si="376"/>
        <v>0</v>
      </c>
      <c r="CD293">
        <f t="shared" si="376"/>
        <v>0</v>
      </c>
      <c r="CE293">
        <f t="shared" si="376"/>
        <v>0</v>
      </c>
      <c r="CF293">
        <f t="shared" si="376"/>
        <v>0</v>
      </c>
      <c r="CG293">
        <f t="shared" si="376"/>
        <v>0</v>
      </c>
      <c r="CH293">
        <f t="shared" si="376"/>
        <v>1</v>
      </c>
      <c r="CI293">
        <f t="shared" si="376"/>
        <v>0</v>
      </c>
      <c r="CJ293">
        <f t="shared" ref="CJ293:DH293" si="381">CJ172</f>
        <v>0</v>
      </c>
      <c r="CK293">
        <f t="shared" si="381"/>
        <v>0</v>
      </c>
      <c r="CL293">
        <f t="shared" si="381"/>
        <v>0</v>
      </c>
      <c r="CM293">
        <f t="shared" si="381"/>
        <v>0</v>
      </c>
      <c r="CN293">
        <f t="shared" si="381"/>
        <v>0</v>
      </c>
      <c r="CO293">
        <f t="shared" si="381"/>
        <v>0</v>
      </c>
      <c r="CP293">
        <f t="shared" si="381"/>
        <v>0</v>
      </c>
      <c r="CQ293">
        <f t="shared" si="381"/>
        <v>0</v>
      </c>
      <c r="CR293">
        <f t="shared" si="381"/>
        <v>0</v>
      </c>
      <c r="CS293">
        <f t="shared" si="381"/>
        <v>0</v>
      </c>
      <c r="CT293">
        <f t="shared" si="381"/>
        <v>0</v>
      </c>
      <c r="CU293">
        <f t="shared" si="381"/>
        <v>0</v>
      </c>
      <c r="CV293">
        <f t="shared" si="381"/>
        <v>0</v>
      </c>
      <c r="CW293">
        <f t="shared" si="381"/>
        <v>0</v>
      </c>
      <c r="CX293">
        <f t="shared" si="381"/>
        <v>0</v>
      </c>
      <c r="CY293">
        <f t="shared" si="381"/>
        <v>0</v>
      </c>
      <c r="CZ293">
        <f t="shared" si="381"/>
        <v>0</v>
      </c>
      <c r="DA293">
        <f t="shared" si="381"/>
        <v>0</v>
      </c>
      <c r="DB293">
        <f t="shared" si="381"/>
        <v>0</v>
      </c>
      <c r="DC293">
        <f t="shared" si="381"/>
        <v>0</v>
      </c>
      <c r="DD293">
        <f t="shared" si="381"/>
        <v>0</v>
      </c>
      <c r="DE293">
        <f t="shared" si="381"/>
        <v>0</v>
      </c>
      <c r="DF293">
        <f t="shared" si="381"/>
        <v>0</v>
      </c>
      <c r="DG293">
        <f t="shared" si="381"/>
        <v>0</v>
      </c>
      <c r="DH293">
        <f t="shared" si="381"/>
        <v>0</v>
      </c>
      <c r="DK293"/>
    </row>
    <row r="294" spans="1:115" x14ac:dyDescent="0.2">
      <c r="A294" s="2" t="s">
        <v>217</v>
      </c>
      <c r="B294" t="s">
        <v>307</v>
      </c>
      <c r="D294" t="s">
        <v>303</v>
      </c>
      <c r="E294">
        <f t="shared" si="378"/>
        <v>0</v>
      </c>
      <c r="F294">
        <f t="shared" si="380"/>
        <v>0</v>
      </c>
      <c r="G294">
        <f t="shared" si="380"/>
        <v>0</v>
      </c>
      <c r="H294">
        <f t="shared" si="380"/>
        <v>0</v>
      </c>
      <c r="I294">
        <f t="shared" si="380"/>
        <v>0</v>
      </c>
      <c r="J294">
        <f t="shared" si="380"/>
        <v>0</v>
      </c>
      <c r="K294">
        <f t="shared" si="380"/>
        <v>0</v>
      </c>
      <c r="L294">
        <f t="shared" si="380"/>
        <v>0</v>
      </c>
      <c r="M294">
        <f t="shared" si="380"/>
        <v>0</v>
      </c>
      <c r="N294">
        <f t="shared" si="380"/>
        <v>0</v>
      </c>
      <c r="O294">
        <f t="shared" si="380"/>
        <v>0</v>
      </c>
      <c r="P294">
        <f t="shared" si="380"/>
        <v>0</v>
      </c>
      <c r="Q294">
        <f t="shared" si="380"/>
        <v>0</v>
      </c>
      <c r="R294">
        <f t="shared" si="380"/>
        <v>0</v>
      </c>
      <c r="S294">
        <f t="shared" si="380"/>
        <v>0</v>
      </c>
      <c r="T294">
        <f t="shared" si="380"/>
        <v>0</v>
      </c>
      <c r="U294">
        <f t="shared" si="380"/>
        <v>0</v>
      </c>
      <c r="V294">
        <f t="shared" si="380"/>
        <v>0</v>
      </c>
      <c r="W294">
        <f t="shared" si="380"/>
        <v>0</v>
      </c>
      <c r="X294">
        <f t="shared" si="380"/>
        <v>0</v>
      </c>
      <c r="Y294">
        <f t="shared" si="380"/>
        <v>0</v>
      </c>
      <c r="Z294">
        <f t="shared" si="380"/>
        <v>0</v>
      </c>
      <c r="AA294">
        <f t="shared" si="380"/>
        <v>0</v>
      </c>
      <c r="AB294">
        <f t="shared" si="380"/>
        <v>0</v>
      </c>
      <c r="AC294">
        <f t="shared" si="380"/>
        <v>0</v>
      </c>
      <c r="AD294">
        <f t="shared" si="380"/>
        <v>0</v>
      </c>
      <c r="AE294">
        <f t="shared" si="380"/>
        <v>0</v>
      </c>
      <c r="AF294">
        <f t="shared" si="380"/>
        <v>0</v>
      </c>
      <c r="AG294">
        <f t="shared" si="380"/>
        <v>0</v>
      </c>
      <c r="AH294">
        <f t="shared" si="380"/>
        <v>0</v>
      </c>
      <c r="AI294">
        <f t="shared" si="380"/>
        <v>0</v>
      </c>
      <c r="AJ294">
        <f t="shared" si="380"/>
        <v>0</v>
      </c>
      <c r="AK294">
        <f t="shared" si="380"/>
        <v>0</v>
      </c>
      <c r="AL294">
        <f t="shared" si="380"/>
        <v>0</v>
      </c>
      <c r="AM294">
        <f t="shared" si="380"/>
        <v>0</v>
      </c>
      <c r="AN294">
        <f t="shared" si="380"/>
        <v>0</v>
      </c>
      <c r="AO294">
        <f t="shared" si="380"/>
        <v>0</v>
      </c>
      <c r="AP294">
        <f t="shared" si="380"/>
        <v>0</v>
      </c>
      <c r="AQ294">
        <f t="shared" si="380"/>
        <v>0</v>
      </c>
      <c r="AR294">
        <f t="shared" si="380"/>
        <v>0</v>
      </c>
      <c r="AS294">
        <f t="shared" si="380"/>
        <v>0</v>
      </c>
      <c r="AT294">
        <f t="shared" si="380"/>
        <v>0</v>
      </c>
      <c r="AU294">
        <f t="shared" si="380"/>
        <v>0</v>
      </c>
      <c r="AV294">
        <f t="shared" si="380"/>
        <v>0</v>
      </c>
      <c r="AW294">
        <f t="shared" si="380"/>
        <v>0</v>
      </c>
      <c r="AX294">
        <f t="shared" si="380"/>
        <v>0</v>
      </c>
      <c r="AY294">
        <f t="shared" si="380"/>
        <v>0</v>
      </c>
      <c r="AZ294">
        <f t="shared" si="380"/>
        <v>0</v>
      </c>
      <c r="BA294">
        <f t="shared" si="380"/>
        <v>0</v>
      </c>
      <c r="BB294">
        <f t="shared" si="380"/>
        <v>0</v>
      </c>
      <c r="BC294">
        <f t="shared" si="380"/>
        <v>0</v>
      </c>
      <c r="BD294">
        <f t="shared" si="380"/>
        <v>0</v>
      </c>
      <c r="BE294">
        <f t="shared" si="380"/>
        <v>0</v>
      </c>
      <c r="BF294">
        <f t="shared" si="380"/>
        <v>0</v>
      </c>
      <c r="BG294">
        <f t="shared" si="380"/>
        <v>0</v>
      </c>
      <c r="BH294">
        <f t="shared" si="380"/>
        <v>0</v>
      </c>
      <c r="BI294">
        <f t="shared" si="380"/>
        <v>0</v>
      </c>
      <c r="BJ294">
        <f t="shared" si="380"/>
        <v>0</v>
      </c>
      <c r="BK294">
        <f t="shared" si="380"/>
        <v>0</v>
      </c>
      <c r="BL294">
        <f t="shared" si="380"/>
        <v>0</v>
      </c>
      <c r="BM294">
        <f t="shared" si="380"/>
        <v>0</v>
      </c>
      <c r="BN294">
        <f t="shared" si="380"/>
        <v>0</v>
      </c>
      <c r="BO294">
        <f t="shared" si="380"/>
        <v>0</v>
      </c>
      <c r="BP294">
        <f t="shared" si="380"/>
        <v>0</v>
      </c>
      <c r="BQ294">
        <f t="shared" si="380"/>
        <v>0</v>
      </c>
      <c r="BR294">
        <f t="shared" si="376"/>
        <v>0</v>
      </c>
      <c r="BS294">
        <f t="shared" si="376"/>
        <v>0</v>
      </c>
      <c r="BT294">
        <f t="shared" si="376"/>
        <v>0</v>
      </c>
      <c r="BU294">
        <f t="shared" si="376"/>
        <v>0</v>
      </c>
      <c r="BV294">
        <f t="shared" si="376"/>
        <v>0</v>
      </c>
      <c r="BW294">
        <f t="shared" si="376"/>
        <v>0</v>
      </c>
      <c r="BX294">
        <f t="shared" si="376"/>
        <v>0</v>
      </c>
      <c r="BY294">
        <f t="shared" si="376"/>
        <v>0</v>
      </c>
      <c r="BZ294">
        <f t="shared" si="376"/>
        <v>0</v>
      </c>
      <c r="CA294">
        <f t="shared" si="376"/>
        <v>0</v>
      </c>
      <c r="CB294">
        <f t="shared" si="376"/>
        <v>0</v>
      </c>
      <c r="CC294">
        <f t="shared" si="376"/>
        <v>0</v>
      </c>
      <c r="CD294">
        <f t="shared" si="376"/>
        <v>2</v>
      </c>
      <c r="CE294">
        <f t="shared" si="376"/>
        <v>0</v>
      </c>
      <c r="CF294">
        <f t="shared" si="376"/>
        <v>0</v>
      </c>
      <c r="CG294">
        <f t="shared" si="376"/>
        <v>0</v>
      </c>
      <c r="CH294">
        <f t="shared" si="376"/>
        <v>0</v>
      </c>
      <c r="CI294">
        <f t="shared" si="376"/>
        <v>0</v>
      </c>
      <c r="CJ294">
        <f t="shared" ref="CJ294:DH294" si="382">CJ173</f>
        <v>0</v>
      </c>
      <c r="CK294">
        <f t="shared" si="382"/>
        <v>0</v>
      </c>
      <c r="CL294">
        <f t="shared" si="382"/>
        <v>0</v>
      </c>
      <c r="CM294">
        <f t="shared" si="382"/>
        <v>0</v>
      </c>
      <c r="CN294">
        <f t="shared" si="382"/>
        <v>0</v>
      </c>
      <c r="CO294">
        <f t="shared" si="382"/>
        <v>0</v>
      </c>
      <c r="CP294">
        <f t="shared" si="382"/>
        <v>0</v>
      </c>
      <c r="CQ294">
        <f t="shared" si="382"/>
        <v>0</v>
      </c>
      <c r="CR294">
        <f t="shared" si="382"/>
        <v>0</v>
      </c>
      <c r="CS294">
        <f t="shared" si="382"/>
        <v>0</v>
      </c>
      <c r="CT294">
        <f t="shared" si="382"/>
        <v>0</v>
      </c>
      <c r="CU294">
        <f t="shared" si="382"/>
        <v>2</v>
      </c>
      <c r="CV294">
        <f t="shared" si="382"/>
        <v>0</v>
      </c>
      <c r="CW294">
        <f t="shared" si="382"/>
        <v>0</v>
      </c>
      <c r="CX294">
        <f t="shared" si="382"/>
        <v>0</v>
      </c>
      <c r="CY294">
        <f t="shared" si="382"/>
        <v>0</v>
      </c>
      <c r="CZ294">
        <f t="shared" si="382"/>
        <v>0</v>
      </c>
      <c r="DA294">
        <f t="shared" si="382"/>
        <v>0</v>
      </c>
      <c r="DB294">
        <f t="shared" si="382"/>
        <v>0</v>
      </c>
      <c r="DC294">
        <f t="shared" si="382"/>
        <v>0</v>
      </c>
      <c r="DD294">
        <f t="shared" si="382"/>
        <v>0</v>
      </c>
      <c r="DE294">
        <f t="shared" si="382"/>
        <v>0</v>
      </c>
      <c r="DF294">
        <f t="shared" si="382"/>
        <v>0</v>
      </c>
      <c r="DG294">
        <f t="shared" si="382"/>
        <v>0</v>
      </c>
      <c r="DH294">
        <f t="shared" si="382"/>
        <v>0</v>
      </c>
      <c r="DK294"/>
    </row>
    <row r="295" spans="1:115" x14ac:dyDescent="0.2">
      <c r="A295" s="2" t="s">
        <v>217</v>
      </c>
      <c r="B295" t="s">
        <v>307</v>
      </c>
      <c r="D295" t="s">
        <v>304</v>
      </c>
      <c r="E295">
        <f t="shared" si="378"/>
        <v>0</v>
      </c>
      <c r="F295">
        <f t="shared" si="380"/>
        <v>0</v>
      </c>
      <c r="G295">
        <f t="shared" si="380"/>
        <v>0</v>
      </c>
      <c r="H295">
        <f t="shared" si="380"/>
        <v>0</v>
      </c>
      <c r="I295">
        <f t="shared" si="380"/>
        <v>0</v>
      </c>
      <c r="J295">
        <f t="shared" si="380"/>
        <v>0</v>
      </c>
      <c r="K295">
        <f t="shared" si="380"/>
        <v>0</v>
      </c>
      <c r="L295">
        <f t="shared" si="380"/>
        <v>0</v>
      </c>
      <c r="M295">
        <f t="shared" si="380"/>
        <v>0</v>
      </c>
      <c r="N295">
        <f t="shared" si="380"/>
        <v>0</v>
      </c>
      <c r="O295">
        <f t="shared" si="380"/>
        <v>0</v>
      </c>
      <c r="P295">
        <f t="shared" si="380"/>
        <v>0</v>
      </c>
      <c r="Q295">
        <f t="shared" si="380"/>
        <v>0</v>
      </c>
      <c r="R295">
        <f t="shared" si="380"/>
        <v>0</v>
      </c>
      <c r="S295">
        <f t="shared" si="380"/>
        <v>0</v>
      </c>
      <c r="T295">
        <f t="shared" si="380"/>
        <v>0</v>
      </c>
      <c r="U295">
        <f t="shared" si="380"/>
        <v>0</v>
      </c>
      <c r="V295">
        <f t="shared" si="380"/>
        <v>0</v>
      </c>
      <c r="W295">
        <f t="shared" si="380"/>
        <v>0</v>
      </c>
      <c r="X295">
        <f t="shared" si="380"/>
        <v>0</v>
      </c>
      <c r="Y295">
        <f t="shared" si="380"/>
        <v>0</v>
      </c>
      <c r="Z295">
        <f t="shared" si="380"/>
        <v>0</v>
      </c>
      <c r="AA295">
        <f t="shared" si="380"/>
        <v>0</v>
      </c>
      <c r="AB295">
        <f t="shared" si="380"/>
        <v>0</v>
      </c>
      <c r="AC295">
        <f t="shared" si="380"/>
        <v>0</v>
      </c>
      <c r="AD295">
        <f t="shared" si="380"/>
        <v>0</v>
      </c>
      <c r="AE295">
        <f t="shared" si="380"/>
        <v>0</v>
      </c>
      <c r="AF295">
        <f t="shared" si="380"/>
        <v>0</v>
      </c>
      <c r="AG295">
        <f t="shared" si="380"/>
        <v>0</v>
      </c>
      <c r="AH295">
        <f t="shared" si="380"/>
        <v>0</v>
      </c>
      <c r="AI295">
        <f t="shared" si="380"/>
        <v>0</v>
      </c>
      <c r="AJ295">
        <f t="shared" si="380"/>
        <v>0</v>
      </c>
      <c r="AK295">
        <f t="shared" si="380"/>
        <v>0</v>
      </c>
      <c r="AL295">
        <f t="shared" si="380"/>
        <v>0</v>
      </c>
      <c r="AM295">
        <f t="shared" si="380"/>
        <v>0</v>
      </c>
      <c r="AN295">
        <f t="shared" si="380"/>
        <v>0</v>
      </c>
      <c r="AO295">
        <f t="shared" si="380"/>
        <v>0</v>
      </c>
      <c r="AP295">
        <f t="shared" si="380"/>
        <v>0</v>
      </c>
      <c r="AQ295">
        <f t="shared" si="380"/>
        <v>0</v>
      </c>
      <c r="AR295">
        <f t="shared" si="380"/>
        <v>0</v>
      </c>
      <c r="AS295">
        <f t="shared" si="380"/>
        <v>0</v>
      </c>
      <c r="AT295">
        <f t="shared" si="380"/>
        <v>1</v>
      </c>
      <c r="AU295">
        <f t="shared" si="380"/>
        <v>0</v>
      </c>
      <c r="AV295">
        <f t="shared" si="380"/>
        <v>0</v>
      </c>
      <c r="AW295">
        <f t="shared" si="380"/>
        <v>0</v>
      </c>
      <c r="AX295">
        <f t="shared" si="380"/>
        <v>0</v>
      </c>
      <c r="AY295">
        <f t="shared" si="380"/>
        <v>0</v>
      </c>
      <c r="AZ295">
        <f t="shared" si="380"/>
        <v>0</v>
      </c>
      <c r="BA295">
        <f t="shared" si="380"/>
        <v>0</v>
      </c>
      <c r="BB295">
        <f t="shared" si="380"/>
        <v>0</v>
      </c>
      <c r="BC295">
        <f t="shared" si="380"/>
        <v>0</v>
      </c>
      <c r="BD295">
        <f t="shared" si="380"/>
        <v>0</v>
      </c>
      <c r="BE295">
        <f t="shared" si="380"/>
        <v>0</v>
      </c>
      <c r="BF295">
        <f t="shared" si="380"/>
        <v>0</v>
      </c>
      <c r="BG295">
        <f t="shared" si="380"/>
        <v>0</v>
      </c>
      <c r="BH295">
        <f t="shared" si="380"/>
        <v>0</v>
      </c>
      <c r="BI295">
        <f t="shared" si="380"/>
        <v>0</v>
      </c>
      <c r="BJ295">
        <f t="shared" si="380"/>
        <v>0</v>
      </c>
      <c r="BK295">
        <f t="shared" si="380"/>
        <v>0</v>
      </c>
      <c r="BL295">
        <f t="shared" si="380"/>
        <v>0</v>
      </c>
      <c r="BM295">
        <f t="shared" si="380"/>
        <v>0</v>
      </c>
      <c r="BN295">
        <f t="shared" si="380"/>
        <v>0</v>
      </c>
      <c r="BO295">
        <f t="shared" si="380"/>
        <v>0</v>
      </c>
      <c r="BP295">
        <f t="shared" si="380"/>
        <v>0</v>
      </c>
      <c r="BQ295">
        <f t="shared" si="380"/>
        <v>0</v>
      </c>
      <c r="BR295">
        <f t="shared" si="376"/>
        <v>0</v>
      </c>
      <c r="BS295">
        <f t="shared" si="376"/>
        <v>0</v>
      </c>
      <c r="BT295">
        <f t="shared" si="376"/>
        <v>0</v>
      </c>
      <c r="BU295">
        <f t="shared" si="376"/>
        <v>0</v>
      </c>
      <c r="BV295">
        <f t="shared" si="376"/>
        <v>4</v>
      </c>
      <c r="BW295">
        <f t="shared" si="376"/>
        <v>0</v>
      </c>
      <c r="BX295">
        <f t="shared" si="376"/>
        <v>0</v>
      </c>
      <c r="BY295">
        <f t="shared" si="376"/>
        <v>0</v>
      </c>
      <c r="BZ295">
        <f t="shared" si="376"/>
        <v>0</v>
      </c>
      <c r="CA295">
        <f t="shared" si="376"/>
        <v>0</v>
      </c>
      <c r="CB295">
        <f t="shared" si="376"/>
        <v>0</v>
      </c>
      <c r="CC295">
        <f t="shared" si="376"/>
        <v>0</v>
      </c>
      <c r="CD295">
        <f t="shared" si="376"/>
        <v>3</v>
      </c>
      <c r="CE295">
        <f t="shared" si="376"/>
        <v>0</v>
      </c>
      <c r="CF295">
        <f t="shared" si="376"/>
        <v>0</v>
      </c>
      <c r="CG295">
        <f t="shared" si="376"/>
        <v>0</v>
      </c>
      <c r="CH295">
        <f t="shared" si="376"/>
        <v>0</v>
      </c>
      <c r="CI295">
        <f t="shared" si="376"/>
        <v>0</v>
      </c>
      <c r="CJ295">
        <f t="shared" ref="CJ295:DH295" si="383">CJ174</f>
        <v>0</v>
      </c>
      <c r="CK295">
        <f t="shared" si="383"/>
        <v>0</v>
      </c>
      <c r="CL295">
        <f t="shared" si="383"/>
        <v>0</v>
      </c>
      <c r="CM295">
        <f t="shared" si="383"/>
        <v>0</v>
      </c>
      <c r="CN295">
        <f t="shared" si="383"/>
        <v>0</v>
      </c>
      <c r="CO295">
        <f t="shared" si="383"/>
        <v>0</v>
      </c>
      <c r="CP295">
        <f t="shared" si="383"/>
        <v>0</v>
      </c>
      <c r="CQ295">
        <f t="shared" si="383"/>
        <v>0</v>
      </c>
      <c r="CR295">
        <f t="shared" si="383"/>
        <v>0</v>
      </c>
      <c r="CS295">
        <f t="shared" si="383"/>
        <v>0</v>
      </c>
      <c r="CT295">
        <f t="shared" si="383"/>
        <v>0</v>
      </c>
      <c r="CU295">
        <f t="shared" si="383"/>
        <v>0</v>
      </c>
      <c r="CV295">
        <f t="shared" si="383"/>
        <v>0</v>
      </c>
      <c r="CW295">
        <f t="shared" si="383"/>
        <v>3</v>
      </c>
      <c r="CX295">
        <f t="shared" si="383"/>
        <v>0</v>
      </c>
      <c r="CY295">
        <f t="shared" si="383"/>
        <v>0</v>
      </c>
      <c r="CZ295">
        <f t="shared" si="383"/>
        <v>0</v>
      </c>
      <c r="DA295">
        <f t="shared" si="383"/>
        <v>0</v>
      </c>
      <c r="DB295">
        <f t="shared" si="383"/>
        <v>0</v>
      </c>
      <c r="DC295">
        <f t="shared" si="383"/>
        <v>0</v>
      </c>
      <c r="DD295">
        <f t="shared" si="383"/>
        <v>0</v>
      </c>
      <c r="DE295">
        <f t="shared" si="383"/>
        <v>0</v>
      </c>
      <c r="DF295">
        <f t="shared" si="383"/>
        <v>0</v>
      </c>
      <c r="DG295">
        <f t="shared" si="383"/>
        <v>0</v>
      </c>
      <c r="DH295">
        <f t="shared" si="383"/>
        <v>0</v>
      </c>
      <c r="DK295"/>
    </row>
    <row r="296" spans="1:115" x14ac:dyDescent="0.2">
      <c r="A296" s="2"/>
      <c r="F296" s="2"/>
      <c r="H296"/>
      <c r="J296" s="2"/>
      <c r="L296"/>
      <c r="M296" s="2"/>
      <c r="Q296" s="2"/>
      <c r="T296"/>
      <c r="U296" s="2"/>
      <c r="X296"/>
      <c r="Y296" s="2"/>
      <c r="AB296"/>
      <c r="AC296" s="2"/>
      <c r="AF296"/>
      <c r="AG296" s="2"/>
      <c r="AJ296"/>
      <c r="AK296" s="2"/>
      <c r="AN296"/>
      <c r="AO296" s="2"/>
      <c r="AR296"/>
      <c r="AS296" s="2"/>
      <c r="AV296"/>
      <c r="AW296" s="2"/>
      <c r="AZ296"/>
      <c r="BD296"/>
      <c r="BH296"/>
      <c r="BL296"/>
      <c r="BP296"/>
      <c r="BT296"/>
      <c r="BX296"/>
      <c r="CA296"/>
      <c r="CE296"/>
      <c r="CI296"/>
      <c r="CM296"/>
      <c r="CQ296"/>
      <c r="CU296"/>
      <c r="CY296"/>
      <c r="DC296"/>
      <c r="DG296"/>
      <c r="DK296"/>
    </row>
    <row r="297" spans="1:115" x14ac:dyDescent="0.2">
      <c r="A297" s="2"/>
      <c r="D297" t="s">
        <v>311</v>
      </c>
      <c r="E297">
        <f>SUM(E272:E295)</f>
        <v>0</v>
      </c>
      <c r="F297">
        <f t="shared" ref="F297:BQ297" si="384">SUM(F272:F295)</f>
        <v>7</v>
      </c>
      <c r="G297">
        <f t="shared" si="384"/>
        <v>7</v>
      </c>
      <c r="H297">
        <f t="shared" si="384"/>
        <v>2</v>
      </c>
      <c r="I297">
        <f t="shared" si="384"/>
        <v>2</v>
      </c>
      <c r="J297">
        <f t="shared" si="384"/>
        <v>2</v>
      </c>
      <c r="K297">
        <f t="shared" si="384"/>
        <v>5</v>
      </c>
      <c r="L297">
        <f t="shared" si="384"/>
        <v>3</v>
      </c>
      <c r="M297">
        <f t="shared" si="384"/>
        <v>5</v>
      </c>
      <c r="N297">
        <f t="shared" si="384"/>
        <v>16</v>
      </c>
      <c r="O297">
        <f t="shared" si="384"/>
        <v>8</v>
      </c>
      <c r="P297">
        <f t="shared" si="384"/>
        <v>12</v>
      </c>
      <c r="Q297">
        <f t="shared" si="384"/>
        <v>8</v>
      </c>
      <c r="R297">
        <f t="shared" si="384"/>
        <v>6</v>
      </c>
      <c r="S297">
        <f t="shared" si="384"/>
        <v>6</v>
      </c>
      <c r="T297">
        <f t="shared" si="384"/>
        <v>5</v>
      </c>
      <c r="U297">
        <f t="shared" si="384"/>
        <v>21</v>
      </c>
      <c r="V297">
        <f t="shared" si="384"/>
        <v>13</v>
      </c>
      <c r="W297">
        <f t="shared" si="384"/>
        <v>8</v>
      </c>
      <c r="X297">
        <f t="shared" si="384"/>
        <v>5</v>
      </c>
      <c r="Y297">
        <f t="shared" si="384"/>
        <v>4</v>
      </c>
      <c r="Z297">
        <f t="shared" si="384"/>
        <v>11</v>
      </c>
      <c r="AA297">
        <f t="shared" si="384"/>
        <v>3</v>
      </c>
      <c r="AB297">
        <f t="shared" si="384"/>
        <v>8</v>
      </c>
      <c r="AC297">
        <f t="shared" si="384"/>
        <v>7</v>
      </c>
      <c r="AD297">
        <f t="shared" si="384"/>
        <v>7</v>
      </c>
      <c r="AE297">
        <f t="shared" si="384"/>
        <v>10</v>
      </c>
      <c r="AF297">
        <f t="shared" si="384"/>
        <v>7</v>
      </c>
      <c r="AG297">
        <f t="shared" si="384"/>
        <v>2</v>
      </c>
      <c r="AH297">
        <f t="shared" si="384"/>
        <v>12</v>
      </c>
      <c r="AI297">
        <f t="shared" si="384"/>
        <v>16</v>
      </c>
      <c r="AJ297">
        <f t="shared" si="384"/>
        <v>1</v>
      </c>
      <c r="AK297">
        <f t="shared" si="384"/>
        <v>11</v>
      </c>
      <c r="AL297">
        <f t="shared" si="384"/>
        <v>19</v>
      </c>
      <c r="AM297">
        <f t="shared" si="384"/>
        <v>5</v>
      </c>
      <c r="AN297">
        <f t="shared" si="384"/>
        <v>1</v>
      </c>
      <c r="AO297">
        <f t="shared" si="384"/>
        <v>1</v>
      </c>
      <c r="AP297">
        <f t="shared" si="384"/>
        <v>11</v>
      </c>
      <c r="AQ297">
        <f t="shared" si="384"/>
        <v>15</v>
      </c>
      <c r="AR297">
        <f t="shared" si="384"/>
        <v>1</v>
      </c>
      <c r="AS297">
        <f t="shared" si="384"/>
        <v>2</v>
      </c>
      <c r="AT297">
        <f t="shared" si="384"/>
        <v>11</v>
      </c>
      <c r="AU297">
        <f t="shared" si="384"/>
        <v>7</v>
      </c>
      <c r="AV297">
        <f t="shared" si="384"/>
        <v>9</v>
      </c>
      <c r="AW297">
        <f t="shared" si="384"/>
        <v>18</v>
      </c>
      <c r="AX297">
        <f t="shared" si="384"/>
        <v>25</v>
      </c>
      <c r="AY297">
        <f t="shared" si="384"/>
        <v>8</v>
      </c>
      <c r="AZ297">
        <f t="shared" si="384"/>
        <v>13</v>
      </c>
      <c r="BA297">
        <f t="shared" si="384"/>
        <v>3</v>
      </c>
      <c r="BB297">
        <f t="shared" si="384"/>
        <v>8</v>
      </c>
      <c r="BC297">
        <f t="shared" si="384"/>
        <v>9</v>
      </c>
      <c r="BD297">
        <f t="shared" si="384"/>
        <v>40</v>
      </c>
      <c r="BE297">
        <f t="shared" si="384"/>
        <v>62</v>
      </c>
      <c r="BF297">
        <f t="shared" si="384"/>
        <v>42</v>
      </c>
      <c r="BG297">
        <f t="shared" si="384"/>
        <v>12</v>
      </c>
      <c r="BH297">
        <f t="shared" si="384"/>
        <v>9</v>
      </c>
      <c r="BI297">
        <f t="shared" si="384"/>
        <v>11</v>
      </c>
      <c r="BJ297">
        <f t="shared" si="384"/>
        <v>11</v>
      </c>
      <c r="BK297">
        <f t="shared" si="384"/>
        <v>15</v>
      </c>
      <c r="BL297">
        <f t="shared" si="384"/>
        <v>21</v>
      </c>
      <c r="BM297">
        <f t="shared" si="384"/>
        <v>21</v>
      </c>
      <c r="BN297">
        <f t="shared" si="384"/>
        <v>15</v>
      </c>
      <c r="BO297">
        <f t="shared" si="384"/>
        <v>11</v>
      </c>
      <c r="BP297">
        <f t="shared" si="384"/>
        <v>27</v>
      </c>
      <c r="BQ297">
        <f t="shared" si="384"/>
        <v>12</v>
      </c>
      <c r="BR297">
        <f t="shared" ref="BR297:CI297" si="385">SUM(BR272:BR295)</f>
        <v>5</v>
      </c>
      <c r="BS297">
        <f t="shared" si="385"/>
        <v>15</v>
      </c>
      <c r="BT297">
        <f t="shared" si="385"/>
        <v>23</v>
      </c>
      <c r="BU297">
        <f t="shared" si="385"/>
        <v>19</v>
      </c>
      <c r="BV297">
        <f t="shared" si="385"/>
        <v>19</v>
      </c>
      <c r="BW297">
        <f t="shared" si="385"/>
        <v>20</v>
      </c>
      <c r="BX297">
        <f t="shared" si="385"/>
        <v>15</v>
      </c>
      <c r="BY297">
        <f t="shared" si="385"/>
        <v>6</v>
      </c>
      <c r="BZ297">
        <f t="shared" si="385"/>
        <v>8</v>
      </c>
      <c r="CA297">
        <f t="shared" si="385"/>
        <v>36</v>
      </c>
      <c r="CB297">
        <f t="shared" si="385"/>
        <v>28</v>
      </c>
      <c r="CC297">
        <f t="shared" si="385"/>
        <v>17</v>
      </c>
      <c r="CD297">
        <f t="shared" si="385"/>
        <v>31</v>
      </c>
      <c r="CE297">
        <f t="shared" si="385"/>
        <v>15</v>
      </c>
      <c r="CF297">
        <f t="shared" si="385"/>
        <v>0</v>
      </c>
      <c r="CG297">
        <f t="shared" si="385"/>
        <v>3</v>
      </c>
      <c r="CH297">
        <f t="shared" si="385"/>
        <v>8</v>
      </c>
      <c r="CI297">
        <f t="shared" si="385"/>
        <v>12</v>
      </c>
      <c r="CJ297">
        <f t="shared" ref="CJ297:DH297" si="386">SUM(CJ272:CJ295)</f>
        <v>0</v>
      </c>
      <c r="CK297">
        <f t="shared" si="386"/>
        <v>5</v>
      </c>
      <c r="CL297">
        <f t="shared" si="386"/>
        <v>12</v>
      </c>
      <c r="CM297">
        <f t="shared" si="386"/>
        <v>3</v>
      </c>
      <c r="CN297">
        <f t="shared" si="386"/>
        <v>3</v>
      </c>
      <c r="CO297">
        <f t="shared" si="386"/>
        <v>6</v>
      </c>
      <c r="CP297">
        <f t="shared" si="386"/>
        <v>34</v>
      </c>
      <c r="CQ297">
        <f t="shared" si="386"/>
        <v>10</v>
      </c>
      <c r="CR297">
        <f t="shared" si="386"/>
        <v>6</v>
      </c>
      <c r="CS297">
        <f t="shared" si="386"/>
        <v>4</v>
      </c>
      <c r="CT297">
        <f t="shared" si="386"/>
        <v>5</v>
      </c>
      <c r="CU297">
        <f t="shared" si="386"/>
        <v>6</v>
      </c>
      <c r="CV297">
        <f t="shared" si="386"/>
        <v>6</v>
      </c>
      <c r="CW297">
        <f t="shared" si="386"/>
        <v>18</v>
      </c>
      <c r="CX297">
        <f t="shared" si="386"/>
        <v>7</v>
      </c>
      <c r="CY297">
        <f t="shared" si="386"/>
        <v>10</v>
      </c>
      <c r="CZ297">
        <f t="shared" si="386"/>
        <v>9</v>
      </c>
      <c r="DA297">
        <f t="shared" si="386"/>
        <v>5</v>
      </c>
      <c r="DB297">
        <f t="shared" si="386"/>
        <v>18</v>
      </c>
      <c r="DC297">
        <f t="shared" si="386"/>
        <v>0</v>
      </c>
      <c r="DD297">
        <f t="shared" si="386"/>
        <v>0</v>
      </c>
      <c r="DE297">
        <f t="shared" si="386"/>
        <v>0</v>
      </c>
      <c r="DF297">
        <f t="shared" si="386"/>
        <v>0</v>
      </c>
      <c r="DG297">
        <f t="shared" si="386"/>
        <v>0</v>
      </c>
      <c r="DH297">
        <f t="shared" si="386"/>
        <v>0</v>
      </c>
      <c r="DK297"/>
    </row>
    <row r="298" spans="1:115" x14ac:dyDescent="0.2">
      <c r="A298" s="2"/>
      <c r="F298" s="2"/>
      <c r="H298"/>
      <c r="J298" s="2"/>
      <c r="L298"/>
      <c r="M298" s="2"/>
      <c r="Q298" s="2"/>
      <c r="T298"/>
      <c r="U298" s="2"/>
      <c r="X298"/>
      <c r="Y298" s="2"/>
      <c r="AB298"/>
      <c r="AC298" s="2"/>
      <c r="AF298"/>
      <c r="AG298" s="2"/>
      <c r="AJ298"/>
      <c r="AK298" s="2"/>
      <c r="AN298"/>
      <c r="AO298" s="2"/>
      <c r="AR298"/>
      <c r="AS298" s="2"/>
      <c r="AV298"/>
      <c r="AW298" s="2"/>
      <c r="AZ298"/>
      <c r="BD298"/>
      <c r="BH298"/>
      <c r="BL298"/>
      <c r="BP298"/>
      <c r="BT298"/>
      <c r="BX298"/>
      <c r="CA298"/>
      <c r="CE298"/>
      <c r="CI298"/>
      <c r="CM298"/>
      <c r="CQ298"/>
      <c r="CU298"/>
      <c r="CY298"/>
      <c r="DC298"/>
      <c r="DG298"/>
      <c r="DK298"/>
    </row>
    <row r="299" spans="1:115" x14ac:dyDescent="0.2">
      <c r="A299" s="2"/>
      <c r="F299" s="2"/>
      <c r="H299"/>
      <c r="J299" s="2"/>
      <c r="L299"/>
      <c r="M299" s="2"/>
      <c r="Q299" s="2"/>
      <c r="T299"/>
      <c r="U299" s="2"/>
      <c r="X299"/>
      <c r="Y299" s="2"/>
      <c r="AB299"/>
      <c r="AC299" s="2"/>
      <c r="AF299"/>
      <c r="AG299" s="2"/>
      <c r="AJ299"/>
      <c r="AK299" s="2"/>
      <c r="AN299"/>
      <c r="AO299" s="2"/>
      <c r="AR299"/>
      <c r="AS299" s="2"/>
      <c r="AV299"/>
      <c r="AW299" s="2"/>
      <c r="AZ299"/>
      <c r="BD299"/>
      <c r="BH299"/>
      <c r="BL299"/>
      <c r="BP299"/>
      <c r="BT299"/>
      <c r="BX299"/>
      <c r="CA299"/>
      <c r="CE299"/>
      <c r="CI299"/>
      <c r="CM299"/>
      <c r="CQ299"/>
      <c r="CU299"/>
      <c r="CY299"/>
      <c r="DC299"/>
      <c r="DG299"/>
      <c r="DK299"/>
    </row>
    <row r="300" spans="1:115" x14ac:dyDescent="0.2">
      <c r="A300" s="2"/>
      <c r="F300" s="2"/>
      <c r="H300"/>
      <c r="J300" s="2"/>
      <c r="L300"/>
      <c r="M300" s="2"/>
      <c r="Q300" s="2"/>
      <c r="T300"/>
      <c r="U300" s="2"/>
      <c r="X300"/>
      <c r="Y300" s="2"/>
      <c r="AB300"/>
      <c r="AC300" s="2"/>
      <c r="AF300"/>
      <c r="AG300" s="2"/>
      <c r="AJ300"/>
      <c r="AK300" s="2"/>
      <c r="AN300"/>
      <c r="AO300" s="2"/>
      <c r="AR300"/>
      <c r="AS300" s="2"/>
      <c r="AV300"/>
      <c r="AW300" s="2"/>
      <c r="AZ300"/>
      <c r="BD300"/>
      <c r="BH300"/>
      <c r="BL300"/>
      <c r="BP300"/>
      <c r="BT300"/>
      <c r="BX300"/>
      <c r="CA300"/>
      <c r="CE300"/>
      <c r="CI300"/>
      <c r="CM300"/>
      <c r="CQ300"/>
      <c r="CU300"/>
      <c r="CY300"/>
      <c r="DC300"/>
      <c r="DG300"/>
      <c r="DK300"/>
    </row>
    <row r="301" spans="1:115" x14ac:dyDescent="0.2">
      <c r="A301" s="2"/>
      <c r="F301" s="2"/>
      <c r="H301"/>
      <c r="J301" s="2"/>
      <c r="L301"/>
      <c r="M301" s="2"/>
      <c r="Q301" s="2"/>
      <c r="T301"/>
      <c r="U301" s="2"/>
      <c r="X301"/>
      <c r="Y301" s="2"/>
      <c r="AB301"/>
      <c r="AC301" s="2"/>
      <c r="AF301"/>
      <c r="AG301" s="2"/>
      <c r="AJ301"/>
      <c r="AK301" s="2"/>
      <c r="AN301"/>
      <c r="AO301" s="2"/>
      <c r="AR301"/>
      <c r="AS301" s="2"/>
      <c r="AV301"/>
      <c r="AW301" s="2"/>
      <c r="AZ301"/>
      <c r="BD301"/>
      <c r="BH301"/>
      <c r="BL301"/>
      <c r="BP301"/>
      <c r="BT301"/>
      <c r="BX301"/>
      <c r="CA301"/>
      <c r="CE301"/>
      <c r="CI301"/>
      <c r="CM301"/>
      <c r="CQ301"/>
      <c r="CU301"/>
      <c r="CY301"/>
      <c r="DC301"/>
      <c r="DG301"/>
      <c r="DK301"/>
    </row>
    <row r="302" spans="1:115" x14ac:dyDescent="0.2">
      <c r="A302" s="2"/>
      <c r="F302" s="2"/>
      <c r="H302"/>
      <c r="J302" s="2"/>
      <c r="L302"/>
      <c r="M302" s="2"/>
      <c r="Q302" s="2"/>
      <c r="T302"/>
      <c r="U302" s="2"/>
      <c r="X302"/>
      <c r="Y302" s="2"/>
      <c r="AB302"/>
      <c r="AC302" s="2"/>
      <c r="AF302"/>
      <c r="AG302" s="2"/>
      <c r="AJ302"/>
      <c r="AK302" s="2"/>
      <c r="AN302"/>
      <c r="AO302" s="2"/>
      <c r="AR302"/>
      <c r="AS302" s="2"/>
      <c r="AV302"/>
      <c r="AW302" s="2"/>
      <c r="AZ302"/>
      <c r="BD302"/>
      <c r="BH302"/>
      <c r="BL302"/>
      <c r="BP302"/>
      <c r="BT302"/>
      <c r="BX302"/>
      <c r="CA302"/>
      <c r="CE302"/>
      <c r="CI302"/>
      <c r="CM302"/>
      <c r="CQ302"/>
      <c r="CU302"/>
      <c r="CY302"/>
      <c r="DC302"/>
      <c r="DG302"/>
      <c r="DK302"/>
    </row>
    <row r="303" spans="1:115" x14ac:dyDescent="0.2">
      <c r="A303" s="2"/>
      <c r="F303" s="2"/>
      <c r="H303"/>
      <c r="J303" s="2"/>
      <c r="L303"/>
      <c r="M303" s="2"/>
      <c r="Q303" s="2"/>
      <c r="T303"/>
      <c r="U303" s="2"/>
      <c r="X303"/>
      <c r="Y303" s="2"/>
      <c r="AB303"/>
      <c r="AC303" s="2"/>
      <c r="AF303"/>
      <c r="AG303" s="2"/>
      <c r="AJ303"/>
      <c r="AK303" s="2"/>
      <c r="AN303"/>
      <c r="AO303" s="2"/>
      <c r="AR303"/>
      <c r="AS303" s="2"/>
      <c r="AV303"/>
      <c r="AW303" s="2"/>
      <c r="AZ303"/>
      <c r="BD303"/>
      <c r="BH303"/>
      <c r="BL303"/>
      <c r="BP303"/>
      <c r="BT303"/>
      <c r="BX303"/>
      <c r="CA303"/>
      <c r="CE303"/>
      <c r="CI303"/>
      <c r="CM303"/>
      <c r="CQ303"/>
      <c r="CU303"/>
      <c r="CY303"/>
      <c r="DC303"/>
      <c r="DG303"/>
      <c r="DK303"/>
    </row>
    <row r="304" spans="1:115" x14ac:dyDescent="0.2">
      <c r="A304" s="2"/>
      <c r="F304" s="2"/>
      <c r="H304"/>
      <c r="J304" s="2"/>
      <c r="L304"/>
      <c r="M304" s="2"/>
      <c r="Q304" s="2"/>
      <c r="T304"/>
      <c r="U304" s="2"/>
      <c r="X304"/>
      <c r="Y304" s="2"/>
      <c r="AB304"/>
      <c r="AC304" s="2"/>
      <c r="AF304"/>
      <c r="AG304" s="2"/>
      <c r="AJ304"/>
      <c r="AK304" s="2"/>
      <c r="AN304"/>
      <c r="AO304" s="2"/>
      <c r="AR304"/>
      <c r="AS304" s="2"/>
      <c r="AV304"/>
      <c r="AW304" s="2"/>
      <c r="AZ304"/>
      <c r="BD304"/>
      <c r="BH304"/>
      <c r="BL304"/>
      <c r="BP304"/>
      <c r="BT304"/>
      <c r="BX304"/>
      <c r="CA304"/>
      <c r="CE304"/>
      <c r="CI304"/>
      <c r="CM304"/>
      <c r="CQ304"/>
      <c r="CU304"/>
      <c r="CY304"/>
      <c r="DC304"/>
      <c r="DG304"/>
      <c r="DK304"/>
    </row>
    <row r="305" spans="1:115" x14ac:dyDescent="0.2">
      <c r="A305" s="2"/>
      <c r="F305" s="2"/>
      <c r="H305"/>
      <c r="J305" s="2"/>
      <c r="L305"/>
      <c r="M305" s="2"/>
      <c r="Q305" s="2"/>
      <c r="T305"/>
      <c r="U305" s="2"/>
      <c r="X305"/>
      <c r="Y305" s="2"/>
      <c r="AB305"/>
      <c r="AC305" s="2"/>
      <c r="AF305"/>
      <c r="AG305" s="2"/>
      <c r="AJ305"/>
      <c r="AK305" s="2"/>
      <c r="AN305"/>
      <c r="AO305" s="2"/>
      <c r="AR305"/>
      <c r="AS305" s="2"/>
      <c r="AV305"/>
      <c r="AW305" s="2"/>
      <c r="AZ305"/>
      <c r="BD305"/>
      <c r="BH305"/>
      <c r="BL305"/>
      <c r="BP305"/>
      <c r="BT305"/>
      <c r="BX305"/>
      <c r="CA305"/>
      <c r="CE305"/>
      <c r="CI305"/>
      <c r="CM305"/>
      <c r="CQ305"/>
      <c r="CU305"/>
      <c r="CY305"/>
      <c r="DC305"/>
      <c r="DG305"/>
      <c r="DK305"/>
    </row>
    <row r="306" spans="1:115" x14ac:dyDescent="0.2">
      <c r="A306" s="2"/>
      <c r="F306" s="2"/>
      <c r="H306"/>
      <c r="J306" s="2"/>
      <c r="L306"/>
      <c r="M306" s="2"/>
      <c r="Q306" s="2"/>
      <c r="T306"/>
      <c r="U306" s="2"/>
      <c r="X306"/>
      <c r="Y306" s="2"/>
      <c r="AB306"/>
      <c r="AC306" s="2"/>
      <c r="AF306"/>
      <c r="AG306" s="2"/>
      <c r="AJ306"/>
      <c r="AK306" s="2"/>
      <c r="AN306"/>
      <c r="AO306" s="2"/>
      <c r="AR306"/>
      <c r="AS306" s="2"/>
      <c r="AV306"/>
      <c r="AW306" s="2"/>
      <c r="AZ306"/>
      <c r="BD306"/>
      <c r="BH306"/>
      <c r="BL306"/>
      <c r="BP306"/>
      <c r="BT306"/>
      <c r="BX306"/>
      <c r="CA306"/>
      <c r="CE306"/>
      <c r="CI306"/>
      <c r="CM306"/>
      <c r="CQ306"/>
      <c r="CU306"/>
      <c r="CY306"/>
      <c r="DC306"/>
      <c r="DG306"/>
      <c r="DK306"/>
    </row>
    <row r="307" spans="1:115" x14ac:dyDescent="0.2">
      <c r="A307" s="2"/>
      <c r="F307" s="2"/>
      <c r="H307"/>
      <c r="J307" s="2"/>
      <c r="L307"/>
      <c r="M307" s="2"/>
      <c r="Q307" s="2"/>
      <c r="T307"/>
      <c r="U307" s="2"/>
      <c r="X307"/>
      <c r="Y307" s="2"/>
      <c r="AB307"/>
      <c r="AC307" s="2"/>
      <c r="AF307"/>
      <c r="AG307" s="2"/>
      <c r="AJ307"/>
      <c r="AK307" s="2"/>
      <c r="AN307"/>
      <c r="AO307" s="2"/>
      <c r="AR307"/>
      <c r="AS307" s="2"/>
      <c r="AV307"/>
      <c r="AW307" s="2"/>
      <c r="AZ307"/>
      <c r="BD307"/>
      <c r="BH307"/>
      <c r="BL307"/>
      <c r="BP307"/>
      <c r="BT307"/>
      <c r="BX307"/>
      <c r="CA307"/>
      <c r="CE307"/>
      <c r="CI307"/>
      <c r="CM307"/>
      <c r="CQ307"/>
      <c r="CU307"/>
      <c r="CY307"/>
      <c r="DC307"/>
      <c r="DG307"/>
      <c r="DK307"/>
    </row>
    <row r="308" spans="1:115" x14ac:dyDescent="0.2">
      <c r="A308" s="2"/>
      <c r="F308" s="2"/>
      <c r="H308"/>
      <c r="J308" s="2"/>
      <c r="L308"/>
      <c r="M308" s="2"/>
      <c r="Q308" s="2"/>
      <c r="T308"/>
      <c r="U308" s="2"/>
      <c r="X308"/>
      <c r="Y308" s="2"/>
      <c r="AB308"/>
      <c r="AC308" s="2"/>
      <c r="AF308"/>
      <c r="AG308" s="2"/>
      <c r="AJ308"/>
      <c r="AK308" s="2"/>
      <c r="AN308"/>
      <c r="AO308" s="2"/>
      <c r="AR308"/>
      <c r="AS308" s="2"/>
      <c r="AV308"/>
      <c r="AW308" s="2"/>
      <c r="AZ308"/>
      <c r="BD308"/>
      <c r="BH308"/>
      <c r="BL308"/>
      <c r="BP308"/>
      <c r="BT308"/>
      <c r="BX308"/>
      <c r="CA308"/>
      <c r="CE308"/>
      <c r="CI308"/>
      <c r="CM308"/>
      <c r="CQ308"/>
      <c r="CU308"/>
      <c r="CY308"/>
      <c r="DC308"/>
      <c r="DG308"/>
      <c r="DK308"/>
    </row>
    <row r="309" spans="1:115" x14ac:dyDescent="0.2">
      <c r="A309" s="2"/>
      <c r="F309" s="2"/>
      <c r="H309"/>
      <c r="J309" s="2"/>
      <c r="L309"/>
      <c r="M309" s="2"/>
      <c r="Q309" s="2"/>
      <c r="T309"/>
      <c r="U309" s="2"/>
      <c r="X309"/>
      <c r="Y309" s="2"/>
      <c r="AB309"/>
      <c r="AC309" s="2"/>
      <c r="AF309"/>
      <c r="AG309" s="2"/>
      <c r="AJ309"/>
      <c r="AK309" s="2"/>
      <c r="AN309"/>
      <c r="AO309" s="2"/>
      <c r="AR309"/>
      <c r="AS309" s="2"/>
      <c r="AV309"/>
      <c r="AW309" s="2"/>
      <c r="AZ309"/>
      <c r="BD309"/>
      <c r="BH309"/>
      <c r="BL309"/>
      <c r="BP309"/>
      <c r="BT309"/>
      <c r="BX309"/>
      <c r="CA309"/>
      <c r="CE309"/>
      <c r="CI309"/>
      <c r="CM309"/>
      <c r="CQ309"/>
      <c r="CU309"/>
      <c r="CY309"/>
      <c r="DC309"/>
      <c r="DG309"/>
      <c r="DK309"/>
    </row>
    <row r="310" spans="1:115" x14ac:dyDescent="0.2">
      <c r="A310" s="2"/>
      <c r="F310" s="2"/>
      <c r="H310"/>
      <c r="J310" s="2"/>
      <c r="L310"/>
      <c r="M310" s="2"/>
      <c r="Q310" s="2"/>
      <c r="T310"/>
      <c r="U310" s="2"/>
      <c r="X310"/>
      <c r="Y310" s="2"/>
      <c r="AB310"/>
      <c r="AC310" s="2"/>
      <c r="AF310"/>
      <c r="AG310" s="2"/>
      <c r="AJ310"/>
      <c r="AK310" s="2"/>
      <c r="AN310"/>
      <c r="AO310" s="2"/>
      <c r="AR310"/>
      <c r="AS310" s="2"/>
      <c r="AV310"/>
      <c r="AW310" s="2"/>
      <c r="AZ310"/>
      <c r="BD310"/>
      <c r="BH310"/>
      <c r="BL310"/>
      <c r="BP310"/>
      <c r="BT310"/>
      <c r="BX310"/>
      <c r="CA310"/>
      <c r="CE310"/>
      <c r="CI310"/>
      <c r="CM310"/>
      <c r="CQ310"/>
      <c r="CU310"/>
      <c r="CY310"/>
      <c r="DC310"/>
      <c r="DG310"/>
      <c r="DK310"/>
    </row>
    <row r="311" spans="1:115" x14ac:dyDescent="0.2">
      <c r="A311" s="2"/>
      <c r="F311" s="2"/>
      <c r="H311"/>
      <c r="J311" s="2"/>
      <c r="L311"/>
      <c r="M311" s="2"/>
      <c r="Q311" s="2"/>
      <c r="T311"/>
      <c r="U311" s="2"/>
      <c r="X311"/>
      <c r="Y311" s="2"/>
      <c r="AB311"/>
      <c r="AC311" s="2"/>
      <c r="AF311"/>
      <c r="AG311" s="2"/>
      <c r="AJ311"/>
      <c r="AK311" s="2"/>
      <c r="AN311"/>
      <c r="AO311" s="2"/>
      <c r="AR311"/>
      <c r="AS311" s="2"/>
      <c r="AV311"/>
      <c r="AW311" s="2"/>
      <c r="AZ311"/>
      <c r="BD311"/>
      <c r="BH311"/>
      <c r="BL311"/>
      <c r="BP311"/>
      <c r="BT311"/>
      <c r="BX311"/>
      <c r="CA311"/>
      <c r="CE311"/>
      <c r="CI311"/>
      <c r="CM311"/>
      <c r="CQ311"/>
      <c r="CU311"/>
      <c r="CY311"/>
      <c r="DC311"/>
      <c r="DG311"/>
      <c r="DK311"/>
    </row>
  </sheetData>
  <sortState ref="A262:C286">
    <sortCondition ref="C262:C286"/>
  </sortState>
  <phoneticPr fontId="4" type="noConversion"/>
  <printOptions gridLines="1"/>
  <pageMargins left="0.74803149606299213" right="0.74803149606299213" top="0.55118110236220474" bottom="0.47244094488188981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X160"/>
  <sheetViews>
    <sheetView zoomScale="90" workbookViewId="0">
      <pane xSplit="1" ySplit="2" topLeftCell="CT3" activePane="bottomRight" state="frozenSplit"/>
      <selection pane="topRight" activeCell="B1" sqref="B1"/>
      <selection pane="bottomLeft" activeCell="A2" sqref="A2"/>
      <selection pane="bottomRight" activeCell="CT73" sqref="CT73"/>
    </sheetView>
  </sheetViews>
  <sheetFormatPr defaultRowHeight="12.75" x14ac:dyDescent="0.2"/>
  <cols>
    <col min="1" max="1" width="24.140625" customWidth="1"/>
    <col min="5" max="5" width="9.140625" style="2" customWidth="1"/>
    <col min="32" max="32" width="9.5703125" bestFit="1" customWidth="1"/>
    <col min="34" max="37" width="9.5703125" bestFit="1" customWidth="1"/>
    <col min="59" max="59" width="9.42578125" customWidth="1"/>
    <col min="60" max="72" width="9.42578125" bestFit="1" customWidth="1"/>
    <col min="73" max="73" width="9.85546875" customWidth="1"/>
    <col min="74" max="74" width="10.28515625" customWidth="1"/>
    <col min="78" max="78" width="10.5703125" customWidth="1"/>
    <col min="89" max="89" width="9.140625" style="2" customWidth="1"/>
  </cols>
  <sheetData>
    <row r="1" spans="1:232" s="9" customFormat="1" ht="15.75" x14ac:dyDescent="0.25">
      <c r="A1" s="7"/>
      <c r="B1" s="8">
        <v>40817</v>
      </c>
      <c r="C1" s="8">
        <v>40848</v>
      </c>
      <c r="D1" s="8">
        <v>40878</v>
      </c>
      <c r="E1" s="8">
        <v>40909</v>
      </c>
      <c r="F1" s="8">
        <v>40940</v>
      </c>
      <c r="G1" s="8">
        <v>40971</v>
      </c>
      <c r="H1" s="8">
        <v>41002</v>
      </c>
      <c r="I1" s="8">
        <v>41033</v>
      </c>
      <c r="J1" s="8">
        <v>41064</v>
      </c>
      <c r="K1" s="8">
        <v>41095</v>
      </c>
      <c r="L1" s="8">
        <v>41126</v>
      </c>
      <c r="M1" s="8">
        <v>41157</v>
      </c>
      <c r="N1" s="8">
        <v>41188</v>
      </c>
      <c r="O1" s="8">
        <v>41219</v>
      </c>
      <c r="P1" s="8">
        <v>41250</v>
      </c>
      <c r="Q1" s="8">
        <v>41281</v>
      </c>
      <c r="R1" s="8">
        <v>41312</v>
      </c>
      <c r="S1" s="8">
        <v>41343</v>
      </c>
      <c r="T1" s="8">
        <v>41374</v>
      </c>
      <c r="U1" s="8">
        <v>41405</v>
      </c>
      <c r="V1" s="8">
        <v>41436</v>
      </c>
      <c r="W1" s="8">
        <v>41467</v>
      </c>
      <c r="X1" s="8">
        <v>41498</v>
      </c>
      <c r="Y1" s="8">
        <v>41529</v>
      </c>
      <c r="Z1" s="8">
        <v>41560</v>
      </c>
      <c r="AA1" s="8">
        <v>41591</v>
      </c>
      <c r="AB1" s="8">
        <v>41622</v>
      </c>
      <c r="AC1" s="8">
        <v>41653</v>
      </c>
      <c r="AD1" s="8">
        <v>41684</v>
      </c>
      <c r="AE1" s="8">
        <v>41715</v>
      </c>
      <c r="AF1" s="8">
        <v>41746</v>
      </c>
      <c r="AG1" s="8">
        <v>41777</v>
      </c>
      <c r="AH1" s="8">
        <v>41808</v>
      </c>
      <c r="AI1" s="8">
        <v>41839</v>
      </c>
      <c r="AJ1" s="8">
        <v>41870</v>
      </c>
      <c r="AK1" s="8">
        <v>41901</v>
      </c>
      <c r="AL1" s="8">
        <v>41932</v>
      </c>
      <c r="AM1" s="8">
        <v>41963</v>
      </c>
      <c r="AN1" s="8">
        <v>41994</v>
      </c>
      <c r="AO1" s="8">
        <v>42025</v>
      </c>
      <c r="AP1" s="8">
        <v>42056</v>
      </c>
      <c r="AQ1" s="8">
        <v>42087</v>
      </c>
      <c r="AR1" s="8">
        <v>42118</v>
      </c>
      <c r="AS1" s="8">
        <v>42149</v>
      </c>
      <c r="AT1" s="8">
        <v>42180</v>
      </c>
      <c r="AU1" s="8">
        <v>42211</v>
      </c>
      <c r="AV1" s="8">
        <v>42242</v>
      </c>
      <c r="AW1" s="8">
        <v>42273</v>
      </c>
      <c r="AX1" s="8">
        <v>42304</v>
      </c>
      <c r="AY1" s="8">
        <v>42335</v>
      </c>
      <c r="AZ1" s="8">
        <v>42366</v>
      </c>
      <c r="BA1" s="8">
        <v>42397</v>
      </c>
      <c r="BB1" s="8">
        <v>42428</v>
      </c>
      <c r="BC1" s="8">
        <v>42459</v>
      </c>
      <c r="BD1" s="8">
        <v>42490</v>
      </c>
      <c r="BE1" s="8">
        <v>42521</v>
      </c>
      <c r="BF1" s="8">
        <v>42551</v>
      </c>
      <c r="BG1" s="8">
        <v>42582</v>
      </c>
      <c r="BH1" s="8">
        <v>42613</v>
      </c>
      <c r="BI1" s="8">
        <v>42638</v>
      </c>
      <c r="BJ1" s="8">
        <v>42669</v>
      </c>
      <c r="BK1" s="8">
        <v>42700</v>
      </c>
      <c r="BL1" s="8">
        <v>42731</v>
      </c>
      <c r="BM1" s="8">
        <v>42762</v>
      </c>
      <c r="BN1" s="8">
        <v>42793</v>
      </c>
      <c r="BO1" s="8">
        <v>42821</v>
      </c>
      <c r="BP1" s="8">
        <v>42852</v>
      </c>
      <c r="BQ1" s="8">
        <v>42882</v>
      </c>
      <c r="BR1" s="8">
        <v>42913</v>
      </c>
      <c r="BS1" s="8">
        <v>42943</v>
      </c>
      <c r="BT1" s="8">
        <v>42974</v>
      </c>
      <c r="BU1" s="8">
        <v>43005</v>
      </c>
      <c r="BV1" s="8">
        <v>43035</v>
      </c>
      <c r="BW1" s="8">
        <v>43066</v>
      </c>
      <c r="BX1" s="8">
        <v>43096</v>
      </c>
      <c r="BY1" s="8">
        <v>43127</v>
      </c>
      <c r="BZ1" s="8">
        <v>43158</v>
      </c>
      <c r="CA1" s="8">
        <v>43186</v>
      </c>
      <c r="CB1" s="8">
        <v>43217</v>
      </c>
      <c r="CC1" s="8">
        <v>43247</v>
      </c>
      <c r="CD1" s="8">
        <v>43278</v>
      </c>
      <c r="CE1" s="8">
        <v>43308</v>
      </c>
      <c r="CF1" s="8">
        <v>43339</v>
      </c>
      <c r="CG1" s="8">
        <v>43370</v>
      </c>
      <c r="CH1" s="8">
        <v>43400</v>
      </c>
      <c r="CI1" s="8">
        <v>43431</v>
      </c>
      <c r="CJ1" s="8">
        <v>43461</v>
      </c>
      <c r="CK1" s="8">
        <v>43492</v>
      </c>
      <c r="CL1" s="8">
        <v>43523</v>
      </c>
      <c r="CM1" s="8">
        <v>43551</v>
      </c>
      <c r="CN1" s="8">
        <v>43582</v>
      </c>
      <c r="CO1" s="8">
        <v>43612</v>
      </c>
      <c r="CP1" s="8">
        <v>43643</v>
      </c>
      <c r="CQ1" s="8">
        <v>43673</v>
      </c>
      <c r="CR1" s="8">
        <v>43704</v>
      </c>
      <c r="CS1" s="8">
        <v>43735</v>
      </c>
      <c r="CT1" s="8">
        <v>43765</v>
      </c>
      <c r="CU1" s="8">
        <v>43796</v>
      </c>
      <c r="CV1" s="8">
        <v>43826</v>
      </c>
      <c r="CW1" s="8">
        <v>43857</v>
      </c>
      <c r="CX1" s="8">
        <v>43888</v>
      </c>
      <c r="CY1" s="8">
        <v>43917</v>
      </c>
      <c r="CZ1" s="8">
        <v>43948</v>
      </c>
      <c r="DA1" s="8">
        <v>43978</v>
      </c>
      <c r="DB1" s="8">
        <v>44009</v>
      </c>
      <c r="DC1" s="8">
        <v>44039</v>
      </c>
      <c r="DD1" s="8">
        <v>44070</v>
      </c>
      <c r="DE1" s="8">
        <v>44101</v>
      </c>
      <c r="DF1" s="8">
        <v>44131</v>
      </c>
      <c r="DG1" s="8">
        <v>44162</v>
      </c>
      <c r="DH1" s="8">
        <v>44192</v>
      </c>
      <c r="DI1" s="8">
        <v>44223</v>
      </c>
      <c r="DJ1" s="8">
        <v>44254</v>
      </c>
      <c r="DK1" s="8">
        <v>44282</v>
      </c>
      <c r="DL1" s="8">
        <v>44313</v>
      </c>
      <c r="DM1" s="8">
        <v>44343</v>
      </c>
      <c r="DN1" s="8">
        <v>44374</v>
      </c>
      <c r="DO1" s="8">
        <v>44404</v>
      </c>
      <c r="DP1" s="8">
        <v>44435</v>
      </c>
      <c r="DQ1" s="8">
        <v>44466</v>
      </c>
      <c r="DR1" s="8">
        <v>44496</v>
      </c>
      <c r="DS1" s="8">
        <v>44527</v>
      </c>
      <c r="DT1" s="8">
        <v>44557</v>
      </c>
      <c r="DU1" s="8">
        <v>44588</v>
      </c>
      <c r="DV1" s="8">
        <v>44619</v>
      </c>
      <c r="DW1" s="8">
        <v>44647</v>
      </c>
      <c r="DX1" s="8">
        <v>44678</v>
      </c>
      <c r="DY1" s="8">
        <v>44708</v>
      </c>
      <c r="DZ1" s="8">
        <v>44739</v>
      </c>
      <c r="EA1" s="8">
        <v>44769</v>
      </c>
      <c r="EB1" s="8">
        <v>44800</v>
      </c>
      <c r="EC1" s="8">
        <v>44831</v>
      </c>
      <c r="ED1" s="8">
        <v>44861</v>
      </c>
      <c r="EE1" s="8">
        <v>44892</v>
      </c>
      <c r="EF1" s="8">
        <v>44922</v>
      </c>
      <c r="EG1" s="8">
        <v>44953</v>
      </c>
      <c r="EH1" s="8">
        <v>44984</v>
      </c>
      <c r="EI1" s="8">
        <v>45012</v>
      </c>
      <c r="EJ1" s="8">
        <v>45043</v>
      </c>
      <c r="EK1" s="8">
        <v>45073</v>
      </c>
      <c r="EL1" s="8">
        <v>45104</v>
      </c>
      <c r="EM1" s="8">
        <v>45134</v>
      </c>
      <c r="EN1" s="8">
        <v>45165</v>
      </c>
      <c r="EO1" s="8">
        <v>45196</v>
      </c>
      <c r="EP1" s="8">
        <v>45226</v>
      </c>
      <c r="EQ1" s="8">
        <v>45257</v>
      </c>
      <c r="ER1" s="8">
        <v>45287</v>
      </c>
      <c r="ES1" s="8">
        <v>45318</v>
      </c>
      <c r="ET1" s="8">
        <v>45349</v>
      </c>
      <c r="EU1" s="8">
        <v>45378</v>
      </c>
      <c r="EV1" s="8">
        <v>45409</v>
      </c>
      <c r="EW1" s="8">
        <v>45439</v>
      </c>
      <c r="EX1" s="8">
        <v>45470</v>
      </c>
      <c r="EY1" s="8">
        <v>45500</v>
      </c>
      <c r="EZ1" s="8">
        <v>45531</v>
      </c>
      <c r="FA1" s="8">
        <v>45562</v>
      </c>
      <c r="FB1" s="8">
        <v>45592</v>
      </c>
      <c r="FC1" s="8">
        <v>45623</v>
      </c>
      <c r="FD1" s="8">
        <v>45653</v>
      </c>
      <c r="FE1" s="8">
        <v>45684</v>
      </c>
      <c r="FF1" s="8">
        <v>45715</v>
      </c>
      <c r="FG1" s="8">
        <v>45743</v>
      </c>
      <c r="FH1" s="8">
        <v>45774</v>
      </c>
      <c r="FI1" s="8">
        <v>45804</v>
      </c>
      <c r="FJ1" s="8">
        <v>45835</v>
      </c>
      <c r="FK1" s="8">
        <v>45865</v>
      </c>
      <c r="FL1" s="8">
        <v>45896</v>
      </c>
      <c r="FM1" s="8">
        <v>45927</v>
      </c>
      <c r="FN1" s="8">
        <v>45957</v>
      </c>
      <c r="FO1" s="8">
        <v>45988</v>
      </c>
      <c r="FP1" s="8">
        <v>46018</v>
      </c>
      <c r="FQ1" s="8">
        <v>46049</v>
      </c>
      <c r="FR1" s="8">
        <v>46080</v>
      </c>
      <c r="FS1" s="8">
        <v>46108</v>
      </c>
      <c r="FT1" s="8">
        <v>46139</v>
      </c>
      <c r="FU1" s="8">
        <v>46169</v>
      </c>
      <c r="FV1" s="8">
        <v>46200</v>
      </c>
      <c r="FW1" s="8">
        <v>46230</v>
      </c>
      <c r="FX1" s="8">
        <v>46261</v>
      </c>
      <c r="FY1" s="8">
        <v>46292</v>
      </c>
      <c r="FZ1" s="8">
        <v>46322</v>
      </c>
      <c r="GA1" s="8">
        <v>46353</v>
      </c>
      <c r="GB1" s="8">
        <v>46383</v>
      </c>
      <c r="GC1" s="8">
        <v>46414</v>
      </c>
      <c r="GD1" s="8">
        <v>46445</v>
      </c>
      <c r="GE1" s="8">
        <v>46473</v>
      </c>
      <c r="GF1" s="8">
        <v>46504</v>
      </c>
      <c r="GG1" s="8">
        <v>46534</v>
      </c>
      <c r="GH1" s="8">
        <v>46565</v>
      </c>
      <c r="GI1" s="8">
        <v>46595</v>
      </c>
      <c r="GJ1" s="8">
        <v>46626</v>
      </c>
      <c r="GK1" s="8">
        <v>46657</v>
      </c>
      <c r="GL1" s="8">
        <v>46687</v>
      </c>
      <c r="GM1" s="8">
        <v>46718</v>
      </c>
      <c r="GN1" s="8">
        <v>46748</v>
      </c>
      <c r="GO1" s="8">
        <v>46779</v>
      </c>
      <c r="GP1" s="8">
        <v>46810</v>
      </c>
      <c r="GQ1" s="8">
        <v>46839</v>
      </c>
      <c r="GR1" s="8">
        <v>46870</v>
      </c>
      <c r="GS1" s="8">
        <v>46900</v>
      </c>
      <c r="GT1" s="8">
        <v>46931</v>
      </c>
      <c r="GU1" s="8">
        <v>46961</v>
      </c>
      <c r="GV1" s="8">
        <v>46992</v>
      </c>
      <c r="GW1" s="8">
        <v>47023</v>
      </c>
      <c r="GX1" s="8">
        <v>47053</v>
      </c>
      <c r="GY1" s="8">
        <v>47084</v>
      </c>
      <c r="GZ1" s="8">
        <v>47114</v>
      </c>
      <c r="HA1" s="8">
        <v>47145</v>
      </c>
      <c r="HB1" s="8">
        <v>47176</v>
      </c>
      <c r="HC1" s="8">
        <v>47204</v>
      </c>
      <c r="HD1" s="8">
        <v>47235</v>
      </c>
      <c r="HE1" s="8">
        <v>47265</v>
      </c>
      <c r="HF1" s="8">
        <v>47296</v>
      </c>
      <c r="HG1" s="8">
        <v>47326</v>
      </c>
      <c r="HH1" s="8">
        <v>47357</v>
      </c>
      <c r="HI1" s="8">
        <v>47388</v>
      </c>
      <c r="HJ1" s="8">
        <v>47418</v>
      </c>
      <c r="HK1" s="8">
        <v>47449</v>
      </c>
      <c r="HL1" s="8">
        <v>47479</v>
      </c>
      <c r="HM1" s="8">
        <v>47510</v>
      </c>
      <c r="HN1" s="8">
        <v>47541</v>
      </c>
      <c r="HO1" s="8">
        <v>47569</v>
      </c>
      <c r="HP1" s="8">
        <v>47600</v>
      </c>
      <c r="HQ1" s="8">
        <v>47630</v>
      </c>
      <c r="HR1" s="8">
        <v>47661</v>
      </c>
      <c r="HS1" s="8">
        <v>47691</v>
      </c>
      <c r="HT1" s="8">
        <v>47722</v>
      </c>
      <c r="HU1" s="8">
        <v>47753</v>
      </c>
      <c r="HV1" s="8">
        <v>47783</v>
      </c>
      <c r="HW1" s="8">
        <v>47814</v>
      </c>
      <c r="HX1" s="8">
        <v>47844</v>
      </c>
    </row>
    <row r="2" spans="1:232" s="9" customFormat="1" ht="15.75" x14ac:dyDescent="0.25">
      <c r="A2" s="7"/>
      <c r="B2" s="10" t="s">
        <v>2</v>
      </c>
      <c r="C2" s="10" t="s">
        <v>2</v>
      </c>
      <c r="D2" s="10" t="s">
        <v>2</v>
      </c>
      <c r="E2" s="10" t="s">
        <v>2</v>
      </c>
      <c r="F2" s="10" t="s">
        <v>2</v>
      </c>
      <c r="G2" s="10" t="s">
        <v>2</v>
      </c>
      <c r="H2" s="10" t="s">
        <v>2</v>
      </c>
      <c r="I2" s="10" t="s">
        <v>2</v>
      </c>
      <c r="J2" s="10" t="s">
        <v>2</v>
      </c>
      <c r="K2" s="10" t="s">
        <v>2</v>
      </c>
      <c r="L2" s="10" t="s">
        <v>2</v>
      </c>
      <c r="M2" s="10" t="s">
        <v>2</v>
      </c>
      <c r="N2" s="10" t="s">
        <v>2</v>
      </c>
      <c r="O2" s="10" t="s">
        <v>2</v>
      </c>
      <c r="P2" s="10" t="s">
        <v>2</v>
      </c>
      <c r="Q2" s="10" t="s">
        <v>2</v>
      </c>
      <c r="R2" s="10" t="s">
        <v>2</v>
      </c>
      <c r="S2" s="10" t="s">
        <v>2</v>
      </c>
      <c r="T2" s="10" t="s">
        <v>2</v>
      </c>
      <c r="U2" s="10" t="s">
        <v>2</v>
      </c>
      <c r="V2" s="10" t="s">
        <v>2</v>
      </c>
      <c r="W2" s="10" t="s">
        <v>2</v>
      </c>
      <c r="X2" s="10" t="s">
        <v>2</v>
      </c>
      <c r="Y2" s="10" t="s">
        <v>2</v>
      </c>
      <c r="Z2" s="10" t="s">
        <v>2</v>
      </c>
      <c r="AA2" s="10" t="s">
        <v>2</v>
      </c>
      <c r="AB2" s="10" t="s">
        <v>2</v>
      </c>
      <c r="AC2" s="10" t="s">
        <v>2</v>
      </c>
      <c r="AD2" s="10" t="s">
        <v>2</v>
      </c>
      <c r="AE2" s="10" t="s">
        <v>2</v>
      </c>
      <c r="AF2" s="10" t="s">
        <v>2</v>
      </c>
      <c r="AG2" s="10" t="s">
        <v>2</v>
      </c>
      <c r="AH2" s="10" t="s">
        <v>2</v>
      </c>
      <c r="AI2" s="10" t="s">
        <v>2</v>
      </c>
      <c r="AJ2" s="10" t="s">
        <v>2</v>
      </c>
      <c r="AK2" s="10" t="s">
        <v>2</v>
      </c>
      <c r="AL2" s="10" t="s">
        <v>2</v>
      </c>
      <c r="AM2" s="10" t="s">
        <v>2</v>
      </c>
      <c r="AN2" s="10" t="s">
        <v>2</v>
      </c>
      <c r="AO2" s="10" t="s">
        <v>2</v>
      </c>
      <c r="AP2" s="10" t="s">
        <v>2</v>
      </c>
      <c r="AQ2" s="10" t="s">
        <v>2</v>
      </c>
      <c r="AR2" s="10" t="s">
        <v>2</v>
      </c>
      <c r="AS2" s="10" t="s">
        <v>2</v>
      </c>
      <c r="AT2" s="10" t="s">
        <v>2</v>
      </c>
      <c r="AU2" s="10" t="s">
        <v>2</v>
      </c>
      <c r="AV2" s="10" t="s">
        <v>2</v>
      </c>
      <c r="AW2" s="10" t="s">
        <v>2</v>
      </c>
      <c r="AX2" s="10" t="s">
        <v>2</v>
      </c>
      <c r="AY2" s="10" t="s">
        <v>2</v>
      </c>
      <c r="AZ2" s="10" t="s">
        <v>2</v>
      </c>
      <c r="BA2" s="10" t="s">
        <v>2</v>
      </c>
      <c r="BB2" s="10" t="s">
        <v>2</v>
      </c>
      <c r="BC2" s="10" t="s">
        <v>2</v>
      </c>
      <c r="BD2" s="10" t="s">
        <v>2</v>
      </c>
      <c r="BE2" s="10" t="s">
        <v>2</v>
      </c>
      <c r="BF2" s="10" t="s">
        <v>2</v>
      </c>
      <c r="BG2" s="10" t="s">
        <v>2</v>
      </c>
      <c r="BH2" s="10" t="s">
        <v>2</v>
      </c>
      <c r="BI2" s="10" t="s">
        <v>2</v>
      </c>
      <c r="BJ2" s="10" t="s">
        <v>2</v>
      </c>
      <c r="BK2" s="10" t="s">
        <v>2</v>
      </c>
      <c r="BL2" s="10" t="s">
        <v>2</v>
      </c>
      <c r="BM2" s="10" t="s">
        <v>2</v>
      </c>
      <c r="BN2" s="10" t="s">
        <v>2</v>
      </c>
      <c r="BO2" s="10" t="s">
        <v>2</v>
      </c>
      <c r="BP2" s="10" t="s">
        <v>2</v>
      </c>
      <c r="BQ2" s="10" t="s">
        <v>2</v>
      </c>
      <c r="BR2" s="10" t="s">
        <v>2</v>
      </c>
      <c r="BS2" s="10" t="s">
        <v>2</v>
      </c>
      <c r="BT2" s="10" t="s">
        <v>2</v>
      </c>
      <c r="BU2" s="10" t="s">
        <v>2</v>
      </c>
      <c r="BV2" s="10" t="s">
        <v>2</v>
      </c>
      <c r="BW2" s="10" t="s">
        <v>2</v>
      </c>
      <c r="BX2" s="10" t="s">
        <v>2</v>
      </c>
      <c r="BY2" s="10" t="s">
        <v>2</v>
      </c>
      <c r="BZ2" s="10" t="s">
        <v>2</v>
      </c>
      <c r="CA2" s="10" t="s">
        <v>2</v>
      </c>
      <c r="CB2" s="10" t="s">
        <v>2</v>
      </c>
      <c r="CC2" s="10" t="s">
        <v>2</v>
      </c>
      <c r="CD2" s="10" t="s">
        <v>2</v>
      </c>
      <c r="CE2" s="10" t="s">
        <v>2</v>
      </c>
      <c r="CF2" s="10" t="s">
        <v>2</v>
      </c>
      <c r="CG2" s="10" t="s">
        <v>2</v>
      </c>
      <c r="CH2" s="10" t="s">
        <v>2</v>
      </c>
      <c r="CI2" s="10" t="s">
        <v>2</v>
      </c>
      <c r="CJ2" s="10" t="s">
        <v>2</v>
      </c>
      <c r="CK2" s="10" t="s">
        <v>2</v>
      </c>
      <c r="CL2" s="10" t="s">
        <v>2</v>
      </c>
      <c r="CM2" s="10" t="s">
        <v>2</v>
      </c>
      <c r="CN2" s="10" t="s">
        <v>2</v>
      </c>
      <c r="CO2" s="10" t="s">
        <v>2</v>
      </c>
      <c r="CP2" s="10" t="s">
        <v>2</v>
      </c>
      <c r="CQ2" s="10" t="s">
        <v>2</v>
      </c>
      <c r="CR2" s="10" t="s">
        <v>2</v>
      </c>
      <c r="CS2" s="10" t="s">
        <v>2</v>
      </c>
      <c r="CT2" s="10" t="s">
        <v>2</v>
      </c>
      <c r="CU2" s="10" t="s">
        <v>2</v>
      </c>
      <c r="CV2" s="10" t="s">
        <v>2</v>
      </c>
      <c r="CW2" s="10" t="s">
        <v>2</v>
      </c>
      <c r="CX2" s="10" t="s">
        <v>2</v>
      </c>
      <c r="CY2" s="10" t="s">
        <v>2</v>
      </c>
      <c r="CZ2" s="10" t="s">
        <v>2</v>
      </c>
      <c r="DA2" s="10" t="s">
        <v>2</v>
      </c>
      <c r="DB2" s="10" t="s">
        <v>2</v>
      </c>
      <c r="DC2" s="10" t="s">
        <v>2</v>
      </c>
      <c r="DD2" s="10" t="s">
        <v>2</v>
      </c>
      <c r="DE2" s="10" t="s">
        <v>2</v>
      </c>
      <c r="DF2" s="10" t="s">
        <v>2</v>
      </c>
      <c r="DG2" s="10" t="s">
        <v>2</v>
      </c>
      <c r="DH2" s="10" t="s">
        <v>2</v>
      </c>
      <c r="DI2" s="10" t="s">
        <v>2</v>
      </c>
      <c r="DJ2" s="10" t="s">
        <v>2</v>
      </c>
      <c r="DK2" s="10" t="s">
        <v>2</v>
      </c>
      <c r="DL2" s="10" t="s">
        <v>2</v>
      </c>
      <c r="DM2" s="10" t="s">
        <v>2</v>
      </c>
      <c r="DN2" s="10" t="s">
        <v>2</v>
      </c>
      <c r="DO2" s="10" t="s">
        <v>2</v>
      </c>
      <c r="DP2" s="10" t="s">
        <v>2</v>
      </c>
      <c r="DQ2" s="10" t="s">
        <v>2</v>
      </c>
      <c r="DR2" s="10" t="s">
        <v>2</v>
      </c>
      <c r="DS2" s="10" t="s">
        <v>2</v>
      </c>
      <c r="DT2" s="10" t="s">
        <v>2</v>
      </c>
      <c r="DU2" s="10" t="s">
        <v>2</v>
      </c>
      <c r="DV2" s="10" t="s">
        <v>2</v>
      </c>
      <c r="DW2" s="10" t="s">
        <v>2</v>
      </c>
      <c r="DX2" s="10" t="s">
        <v>2</v>
      </c>
      <c r="DY2" s="10" t="s">
        <v>2</v>
      </c>
      <c r="DZ2" s="10" t="s">
        <v>2</v>
      </c>
      <c r="EA2" s="10" t="s">
        <v>2</v>
      </c>
      <c r="EB2" s="10" t="s">
        <v>2</v>
      </c>
      <c r="EC2" s="10" t="s">
        <v>2</v>
      </c>
      <c r="ED2" s="10" t="s">
        <v>2</v>
      </c>
      <c r="EE2" s="10" t="s">
        <v>2</v>
      </c>
      <c r="EF2" s="10" t="s">
        <v>2</v>
      </c>
      <c r="EG2" s="10" t="s">
        <v>2</v>
      </c>
      <c r="EH2" s="10" t="s">
        <v>2</v>
      </c>
      <c r="EI2" s="10" t="s">
        <v>2</v>
      </c>
      <c r="EJ2" s="10" t="s">
        <v>2</v>
      </c>
      <c r="EK2" s="10" t="s">
        <v>2</v>
      </c>
      <c r="EL2" s="10" t="s">
        <v>2</v>
      </c>
      <c r="EM2" s="10" t="s">
        <v>2</v>
      </c>
      <c r="EN2" s="10" t="s">
        <v>2</v>
      </c>
      <c r="EO2" s="10" t="s">
        <v>2</v>
      </c>
      <c r="EP2" s="10" t="s">
        <v>2</v>
      </c>
      <c r="EQ2" s="10" t="s">
        <v>2</v>
      </c>
      <c r="ER2" s="10" t="s">
        <v>2</v>
      </c>
      <c r="ES2" s="10" t="s">
        <v>2</v>
      </c>
      <c r="ET2" s="10" t="s">
        <v>2</v>
      </c>
      <c r="EU2" s="10" t="s">
        <v>2</v>
      </c>
      <c r="EV2" s="10" t="s">
        <v>2</v>
      </c>
      <c r="EW2" s="10" t="s">
        <v>2</v>
      </c>
      <c r="EX2" s="10" t="s">
        <v>2</v>
      </c>
      <c r="EY2" s="10" t="s">
        <v>2</v>
      </c>
      <c r="EZ2" s="10" t="s">
        <v>2</v>
      </c>
      <c r="FA2" s="10" t="s">
        <v>2</v>
      </c>
      <c r="FB2" s="10" t="s">
        <v>2</v>
      </c>
      <c r="FC2" s="10" t="s">
        <v>2</v>
      </c>
      <c r="FD2" s="10" t="s">
        <v>2</v>
      </c>
      <c r="FE2" s="10" t="s">
        <v>2</v>
      </c>
      <c r="FF2" s="10" t="s">
        <v>2</v>
      </c>
      <c r="FG2" s="10" t="s">
        <v>2</v>
      </c>
      <c r="FH2" s="10" t="s">
        <v>2</v>
      </c>
      <c r="FI2" s="10" t="s">
        <v>2</v>
      </c>
      <c r="FJ2" s="10" t="s">
        <v>2</v>
      </c>
      <c r="FK2" s="10" t="s">
        <v>2</v>
      </c>
      <c r="FL2" s="10" t="s">
        <v>2</v>
      </c>
      <c r="FM2" s="10" t="s">
        <v>2</v>
      </c>
      <c r="FN2" s="10" t="s">
        <v>2</v>
      </c>
      <c r="FO2" s="10" t="s">
        <v>2</v>
      </c>
      <c r="FP2" s="10" t="s">
        <v>2</v>
      </c>
      <c r="FQ2" s="10" t="s">
        <v>2</v>
      </c>
      <c r="FR2" s="10" t="s">
        <v>2</v>
      </c>
      <c r="FS2" s="10" t="s">
        <v>2</v>
      </c>
      <c r="FT2" s="10" t="s">
        <v>2</v>
      </c>
      <c r="FU2" s="10" t="s">
        <v>2</v>
      </c>
      <c r="FV2" s="10" t="s">
        <v>2</v>
      </c>
      <c r="FW2" s="10" t="s">
        <v>2</v>
      </c>
      <c r="FX2" s="10" t="s">
        <v>2</v>
      </c>
      <c r="FY2" s="10" t="s">
        <v>2</v>
      </c>
      <c r="FZ2" s="10" t="s">
        <v>2</v>
      </c>
      <c r="GA2" s="10" t="s">
        <v>2</v>
      </c>
      <c r="GB2" s="10" t="s">
        <v>2</v>
      </c>
      <c r="GC2" s="10" t="s">
        <v>2</v>
      </c>
      <c r="GD2" s="10" t="s">
        <v>2</v>
      </c>
      <c r="GE2" s="10" t="s">
        <v>2</v>
      </c>
      <c r="GF2" s="10" t="s">
        <v>2</v>
      </c>
      <c r="GG2" s="10" t="s">
        <v>2</v>
      </c>
      <c r="GH2" s="10" t="s">
        <v>2</v>
      </c>
      <c r="GI2" s="10" t="s">
        <v>2</v>
      </c>
      <c r="GJ2" s="10" t="s">
        <v>2</v>
      </c>
      <c r="GK2" s="10" t="s">
        <v>2</v>
      </c>
      <c r="GL2" s="10" t="s">
        <v>2</v>
      </c>
      <c r="GM2" s="10" t="s">
        <v>2</v>
      </c>
      <c r="GN2" s="10" t="s">
        <v>2</v>
      </c>
      <c r="GO2" s="10" t="s">
        <v>2</v>
      </c>
      <c r="GP2" s="10" t="s">
        <v>2</v>
      </c>
      <c r="GQ2" s="10" t="s">
        <v>2</v>
      </c>
      <c r="GR2" s="10" t="s">
        <v>2</v>
      </c>
      <c r="GS2" s="10" t="s">
        <v>2</v>
      </c>
      <c r="GT2" s="10" t="s">
        <v>2</v>
      </c>
      <c r="GU2" s="10" t="s">
        <v>2</v>
      </c>
      <c r="GV2" s="10" t="s">
        <v>2</v>
      </c>
      <c r="GW2" s="10" t="s">
        <v>2</v>
      </c>
      <c r="GX2" s="10" t="s">
        <v>2</v>
      </c>
      <c r="GY2" s="10" t="s">
        <v>2</v>
      </c>
      <c r="GZ2" s="10" t="s">
        <v>2</v>
      </c>
      <c r="HA2" s="10" t="s">
        <v>2</v>
      </c>
      <c r="HB2" s="10" t="s">
        <v>2</v>
      </c>
      <c r="HC2" s="10" t="s">
        <v>2</v>
      </c>
      <c r="HD2" s="10" t="s">
        <v>2</v>
      </c>
      <c r="HE2" s="10" t="s">
        <v>2</v>
      </c>
      <c r="HF2" s="10" t="s">
        <v>2</v>
      </c>
      <c r="HG2" s="10" t="s">
        <v>2</v>
      </c>
      <c r="HH2" s="10" t="s">
        <v>2</v>
      </c>
      <c r="HI2" s="10" t="s">
        <v>2</v>
      </c>
      <c r="HJ2" s="10" t="s">
        <v>2</v>
      </c>
      <c r="HK2" s="10" t="s">
        <v>2</v>
      </c>
      <c r="HL2" s="10" t="s">
        <v>2</v>
      </c>
      <c r="HM2" s="10" t="s">
        <v>2</v>
      </c>
      <c r="HN2" s="10" t="s">
        <v>2</v>
      </c>
      <c r="HO2" s="10" t="s">
        <v>2</v>
      </c>
      <c r="HP2" s="10" t="s">
        <v>2</v>
      </c>
      <c r="HQ2" s="10" t="s">
        <v>2</v>
      </c>
      <c r="HR2" s="10" t="s">
        <v>2</v>
      </c>
      <c r="HS2" s="10" t="s">
        <v>2</v>
      </c>
      <c r="HT2" s="10" t="s">
        <v>2</v>
      </c>
      <c r="HU2" s="10" t="s">
        <v>2</v>
      </c>
      <c r="HV2" s="10" t="s">
        <v>2</v>
      </c>
      <c r="HW2" s="10" t="s">
        <v>2</v>
      </c>
      <c r="HX2" s="10" t="s">
        <v>2</v>
      </c>
    </row>
    <row r="3" spans="1:232" x14ac:dyDescent="0.2">
      <c r="B3" s="2"/>
      <c r="E3"/>
      <c r="W3" s="2"/>
      <c r="CK3"/>
    </row>
    <row r="4" spans="1:232" ht="20.25" x14ac:dyDescent="0.3">
      <c r="A4" s="3" t="s">
        <v>85</v>
      </c>
      <c r="B4" s="2"/>
      <c r="E4"/>
      <c r="W4" s="2"/>
      <c r="CK4"/>
    </row>
    <row r="5" spans="1:232" x14ac:dyDescent="0.2">
      <c r="B5" s="2"/>
      <c r="E5"/>
      <c r="W5" s="2"/>
      <c r="CK5"/>
    </row>
    <row r="6" spans="1:232" x14ac:dyDescent="0.2">
      <c r="A6" t="s">
        <v>86</v>
      </c>
      <c r="B6" s="11">
        <v>1</v>
      </c>
      <c r="C6" s="11">
        <v>11</v>
      </c>
      <c r="D6" s="11">
        <v>8</v>
      </c>
      <c r="E6" s="11">
        <v>18</v>
      </c>
      <c r="F6" s="11">
        <v>22</v>
      </c>
      <c r="G6" s="11">
        <v>62</v>
      </c>
      <c r="H6" s="11">
        <v>39</v>
      </c>
      <c r="I6" s="11">
        <v>46</v>
      </c>
      <c r="J6" s="11">
        <v>92</v>
      </c>
      <c r="K6" s="11">
        <v>89</v>
      </c>
      <c r="L6" s="11">
        <v>128</v>
      </c>
      <c r="M6" s="11">
        <v>56</v>
      </c>
      <c r="N6" s="11">
        <v>121</v>
      </c>
      <c r="O6" s="11">
        <v>96</v>
      </c>
      <c r="P6" s="11">
        <v>134</v>
      </c>
      <c r="Q6" s="11">
        <v>82</v>
      </c>
      <c r="R6" s="11">
        <v>138</v>
      </c>
      <c r="S6" s="11">
        <v>132</v>
      </c>
      <c r="T6" s="11">
        <v>178</v>
      </c>
      <c r="U6" s="11">
        <v>242</v>
      </c>
      <c r="V6" s="11">
        <v>280</v>
      </c>
      <c r="W6" s="11">
        <v>324</v>
      </c>
      <c r="X6" s="11">
        <v>266</v>
      </c>
      <c r="Y6" s="11">
        <v>174</v>
      </c>
      <c r="Z6" s="11">
        <v>310</v>
      </c>
      <c r="AA6" s="11">
        <v>236</v>
      </c>
      <c r="AB6" s="11">
        <v>238</v>
      </c>
      <c r="AC6" s="11">
        <v>238</v>
      </c>
      <c r="AD6" s="11">
        <v>271</v>
      </c>
      <c r="AE6" s="11">
        <v>290</v>
      </c>
      <c r="AF6" s="11">
        <v>306</v>
      </c>
      <c r="AG6" s="11">
        <v>269</v>
      </c>
      <c r="AH6" s="11">
        <v>267</v>
      </c>
      <c r="AI6" s="11">
        <v>322</v>
      </c>
      <c r="AJ6" s="11">
        <v>359</v>
      </c>
      <c r="AK6" s="11">
        <v>349</v>
      </c>
      <c r="AL6" s="11">
        <v>254</v>
      </c>
      <c r="AM6" s="11">
        <v>243</v>
      </c>
      <c r="AN6" s="11">
        <v>297</v>
      </c>
      <c r="AO6" s="11">
        <v>230</v>
      </c>
      <c r="AP6" s="11">
        <v>244</v>
      </c>
      <c r="AQ6" s="11">
        <v>224</v>
      </c>
      <c r="AR6" s="11">
        <v>177</v>
      </c>
      <c r="AS6" s="11">
        <v>207</v>
      </c>
      <c r="AT6" s="11">
        <v>306</v>
      </c>
      <c r="AU6" s="11">
        <v>246</v>
      </c>
      <c r="AV6" s="11">
        <v>213</v>
      </c>
      <c r="AW6" s="11">
        <v>305</v>
      </c>
      <c r="AX6" s="11">
        <v>286</v>
      </c>
      <c r="AY6" s="11">
        <v>289</v>
      </c>
      <c r="AZ6" s="11">
        <v>375</v>
      </c>
      <c r="BA6" s="11">
        <v>364</v>
      </c>
      <c r="BB6" s="11">
        <v>369</v>
      </c>
      <c r="BC6" s="11">
        <v>347</v>
      </c>
      <c r="BD6" s="11">
        <v>236</v>
      </c>
      <c r="BE6" s="11">
        <v>293</v>
      </c>
      <c r="BF6" s="11">
        <v>307</v>
      </c>
      <c r="BG6" s="11">
        <v>284</v>
      </c>
      <c r="BH6" s="11">
        <v>237</v>
      </c>
      <c r="BI6" s="11">
        <v>328</v>
      </c>
      <c r="BJ6" s="11">
        <v>304</v>
      </c>
      <c r="BK6" s="11">
        <v>416</v>
      </c>
      <c r="BL6" s="11">
        <v>461</v>
      </c>
      <c r="BM6" s="11">
        <v>382</v>
      </c>
      <c r="BN6" s="11">
        <v>396</v>
      </c>
      <c r="BO6" s="11">
        <v>539</v>
      </c>
      <c r="BP6" s="11">
        <v>386</v>
      </c>
      <c r="BQ6" s="11">
        <v>396</v>
      </c>
      <c r="BR6" s="11">
        <v>369</v>
      </c>
      <c r="BS6" s="11">
        <v>371</v>
      </c>
      <c r="BT6" s="11">
        <v>341</v>
      </c>
      <c r="BU6" s="11">
        <v>292</v>
      </c>
      <c r="BV6" s="11">
        <v>353</v>
      </c>
      <c r="BW6" s="11">
        <v>523</v>
      </c>
      <c r="BX6" s="11">
        <v>542</v>
      </c>
      <c r="BY6" s="11">
        <v>482</v>
      </c>
      <c r="BZ6" s="11">
        <v>488</v>
      </c>
      <c r="CA6" s="11">
        <v>554</v>
      </c>
      <c r="CB6" s="63">
        <v>399</v>
      </c>
      <c r="CC6" s="63">
        <v>350</v>
      </c>
      <c r="CD6" s="63">
        <v>306</v>
      </c>
      <c r="CE6" s="63">
        <v>342</v>
      </c>
      <c r="CF6" s="63">
        <v>411</v>
      </c>
      <c r="CG6" s="63">
        <v>459</v>
      </c>
      <c r="CH6" s="63">
        <v>476</v>
      </c>
      <c r="CI6" s="63">
        <v>547</v>
      </c>
      <c r="CJ6" s="63">
        <v>559</v>
      </c>
      <c r="CK6" s="63">
        <v>560</v>
      </c>
      <c r="CL6" s="63">
        <v>433</v>
      </c>
      <c r="CM6" s="63">
        <v>373</v>
      </c>
      <c r="CN6" s="63">
        <v>295</v>
      </c>
      <c r="CO6" s="63">
        <v>311</v>
      </c>
      <c r="CP6" s="63">
        <v>194</v>
      </c>
      <c r="CQ6" s="63">
        <v>261</v>
      </c>
      <c r="CR6" s="63">
        <v>237</v>
      </c>
      <c r="CS6" s="63">
        <v>309</v>
      </c>
      <c r="CT6" s="63">
        <v>283</v>
      </c>
      <c r="CU6" s="63">
        <v>344</v>
      </c>
      <c r="CV6" s="63">
        <v>311</v>
      </c>
      <c r="CW6" s="63">
        <v>266</v>
      </c>
      <c r="CX6" s="63">
        <v>145</v>
      </c>
      <c r="CY6" s="63">
        <v>195</v>
      </c>
    </row>
    <row r="7" spans="1:232" x14ac:dyDescent="0.2">
      <c r="A7" t="s">
        <v>87</v>
      </c>
      <c r="B7" s="11">
        <v>1</v>
      </c>
      <c r="C7" s="11">
        <v>13</v>
      </c>
      <c r="D7" s="11">
        <v>23</v>
      </c>
      <c r="E7" s="11">
        <v>28</v>
      </c>
      <c r="F7" s="11">
        <v>56</v>
      </c>
      <c r="G7" s="11">
        <v>81</v>
      </c>
      <c r="H7" s="11">
        <v>72</v>
      </c>
      <c r="I7" s="11">
        <v>88</v>
      </c>
      <c r="J7" s="11">
        <v>89</v>
      </c>
      <c r="K7" s="11">
        <v>123</v>
      </c>
      <c r="L7" s="11">
        <v>162</v>
      </c>
      <c r="M7" s="11">
        <v>113</v>
      </c>
      <c r="N7" s="11">
        <v>143</v>
      </c>
      <c r="O7" s="11">
        <v>154</v>
      </c>
      <c r="P7" s="11">
        <v>198</v>
      </c>
      <c r="Q7" s="11">
        <v>202</v>
      </c>
      <c r="R7" s="11">
        <v>231</v>
      </c>
      <c r="S7" s="11">
        <v>229</v>
      </c>
      <c r="T7" s="11">
        <v>337</v>
      </c>
      <c r="U7" s="11">
        <v>459</v>
      </c>
      <c r="V7" s="11">
        <v>402</v>
      </c>
      <c r="W7" s="11">
        <v>400</v>
      </c>
      <c r="X7" s="11">
        <v>463</v>
      </c>
      <c r="Y7" s="11">
        <v>389</v>
      </c>
      <c r="Z7" s="11">
        <v>562</v>
      </c>
      <c r="AA7" s="11">
        <v>371</v>
      </c>
      <c r="AB7" s="11">
        <v>427</v>
      </c>
      <c r="AC7" s="11">
        <v>561</v>
      </c>
      <c r="AD7" s="11">
        <v>480</v>
      </c>
      <c r="AE7" s="11">
        <v>487</v>
      </c>
      <c r="AF7" s="11">
        <v>472</v>
      </c>
      <c r="AG7" s="11">
        <v>457</v>
      </c>
      <c r="AH7" s="11">
        <v>391</v>
      </c>
      <c r="AI7" s="11">
        <v>501</v>
      </c>
      <c r="AJ7" s="11">
        <v>487</v>
      </c>
      <c r="AK7" s="11">
        <v>478</v>
      </c>
      <c r="AL7" s="11">
        <v>497</v>
      </c>
      <c r="AM7" s="11">
        <v>403</v>
      </c>
      <c r="AN7" s="11">
        <v>456</v>
      </c>
      <c r="AO7" s="11">
        <v>260</v>
      </c>
      <c r="AP7" s="11">
        <v>278</v>
      </c>
      <c r="AQ7" s="11">
        <v>392</v>
      </c>
      <c r="AR7" s="11">
        <v>233</v>
      </c>
      <c r="AS7" s="11">
        <v>338</v>
      </c>
      <c r="AT7" s="11">
        <v>340</v>
      </c>
      <c r="AU7" s="11">
        <v>370</v>
      </c>
      <c r="AV7" s="11">
        <v>351</v>
      </c>
      <c r="AW7" s="11">
        <v>519</v>
      </c>
      <c r="AX7" s="11">
        <v>358</v>
      </c>
      <c r="AY7" s="11">
        <v>427</v>
      </c>
      <c r="AZ7" s="11">
        <v>617</v>
      </c>
      <c r="BA7" s="11">
        <v>517</v>
      </c>
      <c r="BB7" s="11">
        <v>504</v>
      </c>
      <c r="BC7" s="11">
        <v>529</v>
      </c>
      <c r="BD7" s="11">
        <v>267</v>
      </c>
      <c r="BE7" s="11">
        <v>364</v>
      </c>
      <c r="BF7" s="11">
        <v>300</v>
      </c>
      <c r="BG7" s="11">
        <v>327</v>
      </c>
      <c r="BH7" s="11">
        <v>353</v>
      </c>
      <c r="BI7" s="11">
        <v>448</v>
      </c>
      <c r="BJ7" s="11">
        <v>380</v>
      </c>
      <c r="BK7" s="11">
        <v>555</v>
      </c>
      <c r="BL7" s="11">
        <v>390</v>
      </c>
      <c r="BM7" s="11">
        <v>469</v>
      </c>
      <c r="BN7" s="11">
        <v>410</v>
      </c>
      <c r="BO7" s="11">
        <v>424</v>
      </c>
      <c r="BP7" s="11">
        <v>296</v>
      </c>
      <c r="BQ7" s="11">
        <v>316</v>
      </c>
      <c r="BR7" s="11">
        <v>328</v>
      </c>
      <c r="BS7" s="11">
        <v>284</v>
      </c>
      <c r="BT7" s="11">
        <v>301</v>
      </c>
      <c r="BU7" s="11">
        <v>298</v>
      </c>
      <c r="BV7" s="11">
        <v>361</v>
      </c>
      <c r="BW7" s="11">
        <v>396</v>
      </c>
      <c r="BX7" s="11">
        <v>398</v>
      </c>
      <c r="BY7" s="11">
        <v>316</v>
      </c>
      <c r="BZ7" s="11">
        <v>270</v>
      </c>
      <c r="CA7" s="11">
        <v>350</v>
      </c>
      <c r="CB7" s="63">
        <v>293</v>
      </c>
      <c r="CC7" s="63">
        <v>274</v>
      </c>
      <c r="CD7" s="63">
        <v>230</v>
      </c>
      <c r="CE7" s="63">
        <v>232</v>
      </c>
      <c r="CF7" s="63">
        <v>295</v>
      </c>
      <c r="CG7" s="63">
        <v>212</v>
      </c>
      <c r="CH7" s="63">
        <v>278</v>
      </c>
      <c r="CI7" s="63">
        <v>327</v>
      </c>
      <c r="CJ7" s="63">
        <v>283</v>
      </c>
      <c r="CK7" s="63">
        <v>355</v>
      </c>
      <c r="CL7" s="63">
        <v>302</v>
      </c>
      <c r="CM7" s="63">
        <v>263</v>
      </c>
      <c r="CN7" s="63">
        <v>218</v>
      </c>
      <c r="CO7" s="63">
        <v>225</v>
      </c>
      <c r="CP7" s="63">
        <v>176</v>
      </c>
      <c r="CQ7" s="63">
        <v>209</v>
      </c>
      <c r="CR7" s="63">
        <v>198</v>
      </c>
      <c r="CS7" s="63">
        <v>189</v>
      </c>
      <c r="CT7" s="63">
        <v>260</v>
      </c>
      <c r="CU7" s="63">
        <v>220</v>
      </c>
      <c r="CV7" s="63">
        <v>214</v>
      </c>
      <c r="CW7" s="63">
        <v>194</v>
      </c>
      <c r="CX7" s="63">
        <v>138</v>
      </c>
      <c r="CY7" s="63">
        <v>148</v>
      </c>
    </row>
    <row r="8" spans="1:232" x14ac:dyDescent="0.2">
      <c r="A8" t="s">
        <v>88</v>
      </c>
      <c r="B8" s="11"/>
      <c r="C8" s="11"/>
      <c r="D8" s="11">
        <v>0</v>
      </c>
      <c r="E8" s="11">
        <v>0</v>
      </c>
      <c r="F8" s="11">
        <v>0</v>
      </c>
      <c r="G8" s="11">
        <v>0</v>
      </c>
      <c r="H8" s="11">
        <v>0</v>
      </c>
      <c r="I8" s="11">
        <v>0</v>
      </c>
      <c r="J8" s="11">
        <v>5</v>
      </c>
      <c r="K8" s="11">
        <v>7</v>
      </c>
      <c r="L8" s="11">
        <v>31</v>
      </c>
      <c r="M8" s="11">
        <v>0</v>
      </c>
      <c r="N8" s="11">
        <v>0</v>
      </c>
      <c r="O8" s="11">
        <v>4</v>
      </c>
      <c r="P8" s="11">
        <v>0</v>
      </c>
      <c r="Q8" s="11">
        <v>1</v>
      </c>
      <c r="R8" s="11">
        <v>0</v>
      </c>
      <c r="S8" s="11">
        <v>8</v>
      </c>
      <c r="T8" s="11">
        <v>10</v>
      </c>
      <c r="U8" s="11">
        <v>5</v>
      </c>
      <c r="V8" s="11">
        <v>0</v>
      </c>
      <c r="W8" s="11">
        <v>22</v>
      </c>
      <c r="X8" s="11">
        <v>18</v>
      </c>
      <c r="Y8" s="11">
        <v>16</v>
      </c>
      <c r="Z8" s="11">
        <v>5</v>
      </c>
      <c r="AA8" s="11">
        <v>7</v>
      </c>
      <c r="AB8" s="11">
        <v>5</v>
      </c>
      <c r="AC8" s="11">
        <v>0</v>
      </c>
      <c r="AD8" s="11">
        <v>7</v>
      </c>
      <c r="AE8" s="11">
        <v>4</v>
      </c>
      <c r="AF8" s="11">
        <v>0</v>
      </c>
      <c r="AG8" s="11">
        <v>16</v>
      </c>
      <c r="AH8" s="11">
        <v>0</v>
      </c>
      <c r="AI8" s="11">
        <v>14</v>
      </c>
      <c r="AJ8" s="11">
        <v>76</v>
      </c>
      <c r="AK8" s="11">
        <v>19</v>
      </c>
      <c r="AL8" s="11">
        <v>0</v>
      </c>
      <c r="AM8" s="11">
        <v>0</v>
      </c>
      <c r="AN8" s="11">
        <v>23</v>
      </c>
      <c r="AO8" s="11">
        <v>0</v>
      </c>
      <c r="AP8" s="11">
        <v>0</v>
      </c>
      <c r="AQ8" s="11">
        <v>0</v>
      </c>
      <c r="AR8" s="11">
        <v>13</v>
      </c>
      <c r="AS8" s="11">
        <v>20</v>
      </c>
      <c r="AT8" s="11">
        <v>5</v>
      </c>
      <c r="AU8" s="11">
        <v>5</v>
      </c>
      <c r="AV8" s="11">
        <v>15</v>
      </c>
      <c r="AW8" s="11">
        <v>4</v>
      </c>
      <c r="AX8" s="11">
        <v>0</v>
      </c>
      <c r="AY8" s="11">
        <v>1</v>
      </c>
      <c r="AZ8" s="11">
        <v>26</v>
      </c>
      <c r="BA8" s="11">
        <v>4</v>
      </c>
      <c r="BB8" s="11">
        <v>0</v>
      </c>
      <c r="BC8" s="11">
        <v>1</v>
      </c>
      <c r="BD8" s="11">
        <v>0</v>
      </c>
      <c r="BE8" s="11">
        <v>0</v>
      </c>
      <c r="BF8" s="11">
        <v>0</v>
      </c>
      <c r="BG8" s="11">
        <v>18</v>
      </c>
      <c r="BH8" s="11">
        <v>35</v>
      </c>
      <c r="BI8" s="11">
        <v>0</v>
      </c>
      <c r="BJ8" s="11">
        <v>0</v>
      </c>
      <c r="BK8" s="11">
        <v>0</v>
      </c>
      <c r="BL8" s="11">
        <v>5</v>
      </c>
      <c r="BM8" s="11">
        <v>4</v>
      </c>
      <c r="BN8" s="11">
        <v>3</v>
      </c>
      <c r="BO8" s="11">
        <v>6</v>
      </c>
      <c r="BP8" s="11">
        <v>0</v>
      </c>
      <c r="BQ8" s="11">
        <v>1</v>
      </c>
      <c r="BR8" s="11"/>
      <c r="BS8" s="11">
        <v>9</v>
      </c>
      <c r="BT8" s="11">
        <v>8</v>
      </c>
      <c r="BU8" s="11">
        <v>5</v>
      </c>
      <c r="BV8" s="11"/>
      <c r="BW8" s="11">
        <v>1</v>
      </c>
      <c r="BX8" s="11">
        <v>2</v>
      </c>
      <c r="BY8" s="11">
        <v>2</v>
      </c>
      <c r="BZ8" s="11">
        <v>3</v>
      </c>
      <c r="CA8" s="11">
        <v>2</v>
      </c>
      <c r="CB8" s="63">
        <v>5</v>
      </c>
      <c r="CC8" s="11"/>
      <c r="CD8" s="63">
        <v>5</v>
      </c>
      <c r="CE8" s="63">
        <v>17</v>
      </c>
      <c r="CF8" s="63">
        <v>22</v>
      </c>
      <c r="CG8" s="63">
        <v>12</v>
      </c>
      <c r="CH8" s="63">
        <v>4</v>
      </c>
      <c r="CI8" s="11"/>
      <c r="CJ8" s="11"/>
      <c r="CK8" s="63">
        <v>5</v>
      </c>
      <c r="CL8" s="11"/>
      <c r="CM8" s="11">
        <v>1</v>
      </c>
      <c r="CN8" s="11">
        <v>36</v>
      </c>
      <c r="CO8" s="11">
        <v>3</v>
      </c>
      <c r="CP8" s="63">
        <v>5</v>
      </c>
      <c r="CQ8" s="63">
        <v>12</v>
      </c>
      <c r="CR8" s="63">
        <v>101</v>
      </c>
      <c r="CS8" s="63">
        <v>5</v>
      </c>
      <c r="CT8" s="63">
        <v>6</v>
      </c>
      <c r="CU8" s="63">
        <v>12</v>
      </c>
      <c r="CV8" s="63">
        <v>13</v>
      </c>
      <c r="CW8" s="63">
        <v>8</v>
      </c>
      <c r="CX8" s="63">
        <v>2</v>
      </c>
      <c r="CY8" s="63">
        <v>23</v>
      </c>
    </row>
    <row r="9" spans="1:232" x14ac:dyDescent="0.2">
      <c r="A9" t="s">
        <v>89</v>
      </c>
      <c r="B9" s="11">
        <v>6</v>
      </c>
      <c r="C9" s="11">
        <v>5</v>
      </c>
      <c r="D9" s="11">
        <v>23</v>
      </c>
      <c r="E9" s="11">
        <v>16</v>
      </c>
      <c r="F9" s="11">
        <v>16</v>
      </c>
      <c r="G9" s="11">
        <v>40</v>
      </c>
      <c r="H9" s="11">
        <v>26</v>
      </c>
      <c r="I9" s="11">
        <v>25</v>
      </c>
      <c r="J9" s="11">
        <v>19</v>
      </c>
      <c r="K9" s="11">
        <v>39</v>
      </c>
      <c r="L9" s="11">
        <v>9</v>
      </c>
      <c r="M9" s="11">
        <v>29</v>
      </c>
      <c r="N9" s="11">
        <v>48</v>
      </c>
      <c r="O9" s="11">
        <v>52</v>
      </c>
      <c r="P9" s="11">
        <v>52</v>
      </c>
      <c r="Q9" s="11">
        <v>33</v>
      </c>
      <c r="R9" s="11">
        <v>48</v>
      </c>
      <c r="S9" s="11">
        <v>82</v>
      </c>
      <c r="T9" s="11">
        <v>59</v>
      </c>
      <c r="U9" s="11">
        <v>109</v>
      </c>
      <c r="V9" s="11">
        <v>63</v>
      </c>
      <c r="W9" s="11">
        <v>100</v>
      </c>
      <c r="X9" s="11">
        <v>65</v>
      </c>
      <c r="Y9" s="11">
        <v>58</v>
      </c>
      <c r="Z9" s="11">
        <v>89</v>
      </c>
      <c r="AA9" s="11">
        <v>38</v>
      </c>
      <c r="AB9" s="11">
        <v>79</v>
      </c>
      <c r="AC9" s="11">
        <v>112</v>
      </c>
      <c r="AD9" s="11">
        <v>91</v>
      </c>
      <c r="AE9" s="11">
        <v>100</v>
      </c>
      <c r="AF9" s="11">
        <v>97</v>
      </c>
      <c r="AG9" s="11">
        <v>75</v>
      </c>
      <c r="AH9" s="11">
        <v>69</v>
      </c>
      <c r="AI9" s="11">
        <v>63</v>
      </c>
      <c r="AJ9" s="11">
        <v>64</v>
      </c>
      <c r="AK9" s="11">
        <v>81</v>
      </c>
      <c r="AL9" s="11">
        <v>82</v>
      </c>
      <c r="AM9" s="11">
        <v>109</v>
      </c>
      <c r="AN9" s="11">
        <v>152</v>
      </c>
      <c r="AO9" s="11">
        <v>110</v>
      </c>
      <c r="AP9" s="11">
        <v>63</v>
      </c>
      <c r="AQ9" s="11">
        <v>45</v>
      </c>
      <c r="AR9" s="11">
        <v>41</v>
      </c>
      <c r="AS9" s="11">
        <v>43</v>
      </c>
      <c r="AT9" s="11">
        <v>65</v>
      </c>
      <c r="AU9" s="11">
        <v>62</v>
      </c>
      <c r="AV9" s="11">
        <v>40</v>
      </c>
      <c r="AW9" s="11">
        <v>65</v>
      </c>
      <c r="AX9" s="11">
        <v>62</v>
      </c>
      <c r="AY9" s="11">
        <v>66</v>
      </c>
      <c r="AZ9" s="11">
        <v>98</v>
      </c>
      <c r="BA9" s="11">
        <v>119</v>
      </c>
      <c r="BB9" s="11">
        <v>82</v>
      </c>
      <c r="BC9" s="11">
        <v>87</v>
      </c>
      <c r="BD9" s="11">
        <v>43</v>
      </c>
      <c r="BE9" s="11">
        <v>101</v>
      </c>
      <c r="BF9" s="11">
        <v>97</v>
      </c>
      <c r="BG9" s="11">
        <v>72</v>
      </c>
      <c r="BH9" s="11">
        <v>42</v>
      </c>
      <c r="BI9" s="11">
        <v>84</v>
      </c>
      <c r="BJ9" s="11">
        <v>77</v>
      </c>
      <c r="BK9" s="11">
        <v>113</v>
      </c>
      <c r="BL9" s="11">
        <v>132</v>
      </c>
      <c r="BM9" s="11">
        <v>124</v>
      </c>
      <c r="BN9" s="11">
        <v>125</v>
      </c>
      <c r="BO9" s="11">
        <v>171</v>
      </c>
      <c r="BP9" s="11">
        <v>90</v>
      </c>
      <c r="BQ9" s="11">
        <v>117</v>
      </c>
      <c r="BR9" s="11">
        <v>105</v>
      </c>
      <c r="BS9" s="11">
        <v>70</v>
      </c>
      <c r="BT9" s="11">
        <v>105</v>
      </c>
      <c r="BU9" s="11">
        <v>135</v>
      </c>
      <c r="BV9" s="11">
        <v>123</v>
      </c>
      <c r="BW9" s="11">
        <v>170</v>
      </c>
      <c r="BX9" s="11">
        <v>250</v>
      </c>
      <c r="BY9" s="11">
        <v>175</v>
      </c>
      <c r="BZ9" s="11">
        <v>176</v>
      </c>
      <c r="CA9" s="11">
        <v>113</v>
      </c>
      <c r="CB9" s="63">
        <v>150</v>
      </c>
      <c r="CC9" s="63">
        <v>112</v>
      </c>
      <c r="CD9" s="63">
        <v>146</v>
      </c>
      <c r="CE9" s="63">
        <v>100</v>
      </c>
      <c r="CF9" s="63">
        <v>123</v>
      </c>
      <c r="CG9" s="63">
        <v>147</v>
      </c>
      <c r="CH9" s="63">
        <v>138</v>
      </c>
      <c r="CI9" s="63">
        <v>198</v>
      </c>
      <c r="CJ9" s="63">
        <v>229</v>
      </c>
      <c r="CK9" s="63">
        <v>229</v>
      </c>
      <c r="CL9" s="63">
        <v>196</v>
      </c>
      <c r="CM9" s="63">
        <v>152</v>
      </c>
      <c r="CN9" s="63">
        <v>184</v>
      </c>
      <c r="CO9" s="63">
        <v>205</v>
      </c>
      <c r="CP9" s="63">
        <v>151</v>
      </c>
      <c r="CQ9" s="63">
        <v>142</v>
      </c>
      <c r="CR9" s="63">
        <v>189</v>
      </c>
      <c r="CS9" s="63">
        <v>196</v>
      </c>
      <c r="CT9" s="63">
        <v>213</v>
      </c>
      <c r="CU9" s="63">
        <v>304</v>
      </c>
      <c r="CV9" s="63">
        <v>243</v>
      </c>
      <c r="CW9" s="63">
        <v>222</v>
      </c>
      <c r="CX9" s="63">
        <v>176</v>
      </c>
      <c r="CY9" s="63">
        <v>98</v>
      </c>
    </row>
    <row r="10" spans="1:232" x14ac:dyDescent="0.2">
      <c r="A10" t="s">
        <v>90</v>
      </c>
      <c r="B10" s="11"/>
      <c r="C10" s="11"/>
      <c r="D10" s="11">
        <v>0</v>
      </c>
      <c r="E10" s="11">
        <v>1</v>
      </c>
      <c r="F10" s="11">
        <v>2</v>
      </c>
      <c r="G10" s="11">
        <v>6</v>
      </c>
      <c r="H10" s="11">
        <v>2</v>
      </c>
      <c r="I10" s="11">
        <v>2</v>
      </c>
      <c r="J10" s="11">
        <v>0</v>
      </c>
      <c r="K10" s="11">
        <v>2</v>
      </c>
      <c r="L10" s="11">
        <v>2</v>
      </c>
      <c r="M10" s="11">
        <v>6</v>
      </c>
      <c r="N10" s="11">
        <v>5</v>
      </c>
      <c r="O10" s="11">
        <v>3</v>
      </c>
      <c r="P10" s="11">
        <v>1</v>
      </c>
      <c r="Q10" s="11">
        <v>1</v>
      </c>
      <c r="R10" s="11">
        <v>5</v>
      </c>
      <c r="S10" s="11">
        <v>1</v>
      </c>
      <c r="T10" s="11">
        <v>29</v>
      </c>
      <c r="U10" s="11">
        <v>9</v>
      </c>
      <c r="V10" s="11">
        <v>8</v>
      </c>
      <c r="W10" s="11">
        <v>4</v>
      </c>
      <c r="X10" s="11">
        <v>16</v>
      </c>
      <c r="Y10" s="11">
        <v>9</v>
      </c>
      <c r="Z10" s="11">
        <v>8</v>
      </c>
      <c r="AA10" s="11">
        <v>23</v>
      </c>
      <c r="AB10" s="11">
        <v>8</v>
      </c>
      <c r="AC10" s="11">
        <v>9</v>
      </c>
      <c r="AD10" s="11">
        <v>10</v>
      </c>
      <c r="AE10" s="11">
        <v>10</v>
      </c>
      <c r="AF10" s="11">
        <v>3</v>
      </c>
      <c r="AG10" s="11">
        <v>3</v>
      </c>
      <c r="AH10" s="11">
        <v>8</v>
      </c>
      <c r="AI10" s="11">
        <v>23</v>
      </c>
      <c r="AJ10" s="11">
        <v>19</v>
      </c>
      <c r="AK10" s="11">
        <v>21</v>
      </c>
      <c r="AL10" s="11">
        <v>6</v>
      </c>
      <c r="AM10" s="11">
        <v>18</v>
      </c>
      <c r="AN10" s="11">
        <v>19</v>
      </c>
      <c r="AO10" s="11">
        <v>15</v>
      </c>
      <c r="AP10" s="11">
        <v>26</v>
      </c>
      <c r="AQ10" s="11">
        <v>2</v>
      </c>
      <c r="AR10" s="11">
        <v>7</v>
      </c>
      <c r="AS10" s="11">
        <v>9</v>
      </c>
      <c r="AT10" s="11">
        <v>18</v>
      </c>
      <c r="AU10" s="11">
        <v>15</v>
      </c>
      <c r="AV10" s="11">
        <v>13</v>
      </c>
      <c r="AW10" s="11">
        <v>19</v>
      </c>
      <c r="AX10" s="11">
        <v>28</v>
      </c>
      <c r="AY10" s="11">
        <v>13</v>
      </c>
      <c r="AZ10" s="11">
        <v>8</v>
      </c>
      <c r="BA10" s="11">
        <v>13</v>
      </c>
      <c r="BB10" s="11">
        <v>17</v>
      </c>
      <c r="BC10" s="11">
        <v>26</v>
      </c>
      <c r="BD10" s="11">
        <v>6</v>
      </c>
      <c r="BE10" s="11">
        <v>9</v>
      </c>
      <c r="BF10" s="11">
        <v>21</v>
      </c>
      <c r="BG10" s="11">
        <v>31</v>
      </c>
      <c r="BH10" s="11">
        <v>3</v>
      </c>
      <c r="BI10" s="11">
        <v>14</v>
      </c>
      <c r="BJ10" s="11">
        <v>21</v>
      </c>
      <c r="BK10" s="11">
        <v>14</v>
      </c>
      <c r="BL10" s="11">
        <v>19</v>
      </c>
      <c r="BM10" s="11">
        <v>14</v>
      </c>
      <c r="BN10" s="11">
        <v>21</v>
      </c>
      <c r="BO10" s="11">
        <v>14</v>
      </c>
      <c r="BP10" s="11">
        <v>6</v>
      </c>
      <c r="BQ10" s="11">
        <v>0</v>
      </c>
      <c r="BR10" s="11">
        <v>20</v>
      </c>
      <c r="BS10" s="11">
        <v>9</v>
      </c>
      <c r="BT10" s="11">
        <v>13</v>
      </c>
      <c r="BU10" s="11">
        <v>10</v>
      </c>
      <c r="BV10" s="11">
        <v>9</v>
      </c>
      <c r="BW10" s="11">
        <v>16</v>
      </c>
      <c r="BX10" s="11">
        <v>17</v>
      </c>
      <c r="BY10" s="11">
        <v>10</v>
      </c>
      <c r="BZ10" s="11">
        <v>17</v>
      </c>
      <c r="CA10" s="11">
        <v>44</v>
      </c>
      <c r="CB10" s="63">
        <v>3</v>
      </c>
      <c r="CC10" s="63">
        <v>4</v>
      </c>
      <c r="CD10" s="63">
        <v>4</v>
      </c>
      <c r="CE10" s="63">
        <v>20</v>
      </c>
      <c r="CF10" s="63">
        <v>4</v>
      </c>
      <c r="CG10" s="63">
        <v>6</v>
      </c>
      <c r="CH10" s="63">
        <v>10</v>
      </c>
      <c r="CI10" s="63">
        <v>8</v>
      </c>
      <c r="CJ10" s="63">
        <v>10</v>
      </c>
      <c r="CK10" s="63">
        <v>34</v>
      </c>
      <c r="CL10" s="63">
        <v>11</v>
      </c>
      <c r="CM10" s="63">
        <v>18</v>
      </c>
      <c r="CN10" s="63">
        <v>21</v>
      </c>
      <c r="CO10" s="63">
        <v>12</v>
      </c>
      <c r="CP10" s="63">
        <v>10</v>
      </c>
      <c r="CQ10" s="63">
        <v>16</v>
      </c>
      <c r="CR10" s="63">
        <v>5</v>
      </c>
      <c r="CS10" s="63">
        <v>12</v>
      </c>
      <c r="CT10" s="63">
        <v>14</v>
      </c>
      <c r="CU10" s="63">
        <v>7</v>
      </c>
      <c r="CV10" s="63">
        <v>24</v>
      </c>
      <c r="CW10" s="63">
        <v>11</v>
      </c>
      <c r="CX10" s="63">
        <v>23</v>
      </c>
      <c r="CY10" s="63">
        <v>14</v>
      </c>
    </row>
    <row r="11" spans="1:232" x14ac:dyDescent="0.2">
      <c r="A11" t="s">
        <v>91</v>
      </c>
      <c r="B11" s="11"/>
      <c r="C11" s="11"/>
      <c r="D11" s="11">
        <v>21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v>2</v>
      </c>
      <c r="K11" s="11">
        <v>9</v>
      </c>
      <c r="L11" s="11">
        <v>14</v>
      </c>
      <c r="M11" s="11">
        <v>0</v>
      </c>
      <c r="N11" s="11">
        <v>7</v>
      </c>
      <c r="O11" s="11">
        <v>9</v>
      </c>
      <c r="P11" s="11">
        <v>15</v>
      </c>
      <c r="Q11" s="11">
        <v>5</v>
      </c>
      <c r="R11" s="11">
        <v>5</v>
      </c>
      <c r="S11" s="11">
        <v>11</v>
      </c>
      <c r="T11" s="11">
        <v>12</v>
      </c>
      <c r="U11" s="11">
        <v>3</v>
      </c>
      <c r="V11" s="11">
        <v>12</v>
      </c>
      <c r="W11" s="11">
        <v>11</v>
      </c>
      <c r="X11" s="11">
        <v>23</v>
      </c>
      <c r="Y11" s="11">
        <v>17</v>
      </c>
      <c r="Z11" s="11">
        <v>9</v>
      </c>
      <c r="AA11" s="11">
        <v>7</v>
      </c>
      <c r="AB11" s="11">
        <v>9</v>
      </c>
      <c r="AC11" s="11">
        <v>4</v>
      </c>
      <c r="AD11" s="11">
        <v>12</v>
      </c>
      <c r="AE11" s="11">
        <v>10</v>
      </c>
      <c r="AF11" s="11">
        <v>6</v>
      </c>
      <c r="AG11" s="11">
        <v>10</v>
      </c>
      <c r="AH11" s="11">
        <v>17</v>
      </c>
      <c r="AI11" s="11">
        <v>19</v>
      </c>
      <c r="AJ11" s="11">
        <v>23</v>
      </c>
      <c r="AK11" s="11">
        <v>12</v>
      </c>
      <c r="AL11" s="11">
        <v>5</v>
      </c>
      <c r="AM11" s="11">
        <v>8</v>
      </c>
      <c r="AN11" s="11">
        <v>9</v>
      </c>
      <c r="AO11" s="11">
        <v>12</v>
      </c>
      <c r="AP11" s="11">
        <v>4</v>
      </c>
      <c r="AQ11" s="11">
        <v>7</v>
      </c>
      <c r="AR11" s="11">
        <v>2</v>
      </c>
      <c r="AS11" s="11">
        <v>22</v>
      </c>
      <c r="AT11" s="11">
        <v>21</v>
      </c>
      <c r="AU11" s="11">
        <v>19</v>
      </c>
      <c r="AV11" s="11">
        <v>5</v>
      </c>
      <c r="AW11" s="11">
        <v>10</v>
      </c>
      <c r="AX11" s="11">
        <v>19</v>
      </c>
      <c r="AY11" s="11">
        <v>16</v>
      </c>
      <c r="AZ11" s="11">
        <v>11</v>
      </c>
      <c r="BA11" s="11">
        <v>11</v>
      </c>
      <c r="BB11" s="11">
        <v>12</v>
      </c>
      <c r="BC11" s="11">
        <v>18</v>
      </c>
      <c r="BD11" s="11">
        <v>10</v>
      </c>
      <c r="BE11" s="11">
        <v>23</v>
      </c>
      <c r="BF11" s="11">
        <v>19</v>
      </c>
      <c r="BG11" s="11">
        <v>20</v>
      </c>
      <c r="BH11" s="11">
        <v>23</v>
      </c>
      <c r="BI11" s="11">
        <v>24</v>
      </c>
      <c r="BJ11" s="11">
        <v>29</v>
      </c>
      <c r="BK11" s="11">
        <v>18</v>
      </c>
      <c r="BL11" s="11">
        <v>10</v>
      </c>
      <c r="BM11" s="11">
        <v>15</v>
      </c>
      <c r="BN11" s="11">
        <v>23</v>
      </c>
      <c r="BO11" s="11">
        <v>20</v>
      </c>
      <c r="BP11" s="11">
        <v>21</v>
      </c>
      <c r="BQ11" s="11">
        <v>6</v>
      </c>
      <c r="BR11" s="11">
        <v>24</v>
      </c>
      <c r="BS11" s="11">
        <v>39</v>
      </c>
      <c r="BT11" s="11">
        <v>41</v>
      </c>
      <c r="BU11" s="11">
        <v>10</v>
      </c>
      <c r="BV11" s="11">
        <v>4</v>
      </c>
      <c r="BW11" s="11">
        <v>33</v>
      </c>
      <c r="BX11" s="11">
        <v>30</v>
      </c>
      <c r="BY11" s="11">
        <v>22</v>
      </c>
      <c r="BZ11" s="11">
        <v>14</v>
      </c>
      <c r="CA11" s="11">
        <v>16</v>
      </c>
      <c r="CB11" s="63">
        <v>6</v>
      </c>
      <c r="CC11" s="63">
        <v>46</v>
      </c>
      <c r="CD11" s="63">
        <v>28</v>
      </c>
      <c r="CE11" s="63">
        <v>15</v>
      </c>
      <c r="CF11" s="63">
        <v>21</v>
      </c>
      <c r="CG11" s="63">
        <v>27</v>
      </c>
      <c r="CH11" s="63">
        <v>38</v>
      </c>
      <c r="CI11" s="63">
        <v>19</v>
      </c>
      <c r="CJ11" s="63">
        <v>15</v>
      </c>
      <c r="CK11" s="63">
        <v>41</v>
      </c>
      <c r="CL11" s="63">
        <v>33</v>
      </c>
      <c r="CM11" s="63">
        <v>43</v>
      </c>
      <c r="CN11" s="63">
        <v>43</v>
      </c>
      <c r="CO11" s="63">
        <v>20</v>
      </c>
      <c r="CP11" s="63">
        <v>47</v>
      </c>
      <c r="CQ11" s="63">
        <v>31</v>
      </c>
      <c r="CR11" s="63">
        <v>34</v>
      </c>
      <c r="CS11" s="63">
        <v>28</v>
      </c>
      <c r="CT11" s="63">
        <v>25</v>
      </c>
      <c r="CU11" s="63">
        <v>44</v>
      </c>
      <c r="CV11" s="63">
        <v>25</v>
      </c>
      <c r="CW11" s="63">
        <v>33</v>
      </c>
      <c r="CX11" s="63">
        <v>19</v>
      </c>
      <c r="CY11" s="63">
        <v>12</v>
      </c>
    </row>
    <row r="12" spans="1:232" x14ac:dyDescent="0.2">
      <c r="A12" t="s">
        <v>92</v>
      </c>
      <c r="B12" s="11"/>
      <c r="C12" s="11">
        <v>4</v>
      </c>
      <c r="D12" s="11">
        <v>9</v>
      </c>
      <c r="E12" s="11">
        <v>7</v>
      </c>
      <c r="F12" s="11">
        <v>11</v>
      </c>
      <c r="G12" s="11">
        <v>16</v>
      </c>
      <c r="H12" s="11">
        <v>21</v>
      </c>
      <c r="I12" s="11">
        <v>10</v>
      </c>
      <c r="J12" s="11">
        <v>17</v>
      </c>
      <c r="K12" s="11">
        <v>35</v>
      </c>
      <c r="L12" s="11">
        <v>39</v>
      </c>
      <c r="M12" s="11">
        <v>30</v>
      </c>
      <c r="N12" s="11">
        <v>26</v>
      </c>
      <c r="O12" s="11">
        <v>41</v>
      </c>
      <c r="P12" s="11">
        <v>26</v>
      </c>
      <c r="Q12" s="11">
        <v>26</v>
      </c>
      <c r="R12" s="11">
        <v>32</v>
      </c>
      <c r="S12" s="11">
        <v>46</v>
      </c>
      <c r="T12" s="11">
        <v>23</v>
      </c>
      <c r="U12" s="11">
        <v>31</v>
      </c>
      <c r="V12" s="11">
        <v>21</v>
      </c>
      <c r="W12" s="11">
        <v>33</v>
      </c>
      <c r="X12" s="11">
        <v>30</v>
      </c>
      <c r="Y12" s="11">
        <v>30</v>
      </c>
      <c r="Z12" s="11">
        <v>33</v>
      </c>
      <c r="AA12" s="11">
        <v>30</v>
      </c>
      <c r="AB12" s="11">
        <v>33</v>
      </c>
      <c r="AC12" s="11">
        <v>42</v>
      </c>
      <c r="AD12" s="11">
        <v>27</v>
      </c>
      <c r="AE12" s="11">
        <v>32</v>
      </c>
      <c r="AF12" s="11">
        <v>24</v>
      </c>
      <c r="AG12" s="11">
        <v>30</v>
      </c>
      <c r="AH12" s="11">
        <v>21</v>
      </c>
      <c r="AI12" s="11">
        <v>32</v>
      </c>
      <c r="AJ12" s="11">
        <v>30</v>
      </c>
      <c r="AK12" s="11">
        <v>30</v>
      </c>
      <c r="AL12" s="11">
        <v>13</v>
      </c>
      <c r="AM12" s="11">
        <v>19</v>
      </c>
      <c r="AN12" s="11">
        <v>26</v>
      </c>
      <c r="AO12" s="11">
        <v>20</v>
      </c>
      <c r="AP12" s="11">
        <v>17</v>
      </c>
      <c r="AQ12" s="11">
        <v>27</v>
      </c>
      <c r="AR12" s="11">
        <v>14</v>
      </c>
      <c r="AS12" s="11">
        <v>24</v>
      </c>
      <c r="AT12" s="11">
        <v>30</v>
      </c>
      <c r="AU12" s="11">
        <v>41</v>
      </c>
      <c r="AV12" s="11">
        <v>40</v>
      </c>
      <c r="AW12" s="11">
        <v>55</v>
      </c>
      <c r="AX12" s="11">
        <v>49</v>
      </c>
      <c r="AY12" s="11">
        <v>39</v>
      </c>
      <c r="AZ12" s="11">
        <v>43</v>
      </c>
      <c r="BA12" s="11">
        <v>19</v>
      </c>
      <c r="BB12" s="11">
        <v>36</v>
      </c>
      <c r="BC12" s="11">
        <v>36</v>
      </c>
      <c r="BD12" s="11">
        <v>28</v>
      </c>
      <c r="BE12" s="11">
        <v>19</v>
      </c>
      <c r="BF12" s="11">
        <v>53</v>
      </c>
      <c r="BG12" s="11">
        <v>34</v>
      </c>
      <c r="BH12" s="11">
        <v>46</v>
      </c>
      <c r="BI12" s="11">
        <v>37</v>
      </c>
      <c r="BJ12" s="11">
        <v>50</v>
      </c>
      <c r="BK12" s="11">
        <v>43</v>
      </c>
      <c r="BL12" s="11">
        <v>20</v>
      </c>
      <c r="BM12" s="11">
        <v>43</v>
      </c>
      <c r="BN12" s="11">
        <v>23</v>
      </c>
      <c r="BO12" s="11">
        <v>21</v>
      </c>
      <c r="BP12" s="11">
        <v>13</v>
      </c>
      <c r="BQ12" s="11">
        <v>34</v>
      </c>
      <c r="BR12" s="11">
        <v>31</v>
      </c>
      <c r="BS12" s="11">
        <v>27</v>
      </c>
      <c r="BT12" s="11">
        <v>23</v>
      </c>
      <c r="BU12" s="11">
        <v>21</v>
      </c>
      <c r="BV12" s="11">
        <v>26</v>
      </c>
      <c r="BW12" s="11">
        <v>39</v>
      </c>
      <c r="BX12" s="11">
        <v>14</v>
      </c>
      <c r="BY12" s="11">
        <v>17</v>
      </c>
      <c r="BZ12" s="11">
        <v>26</v>
      </c>
      <c r="CA12" s="11">
        <v>48</v>
      </c>
      <c r="CB12" s="63">
        <v>34</v>
      </c>
      <c r="CC12" s="63">
        <v>59</v>
      </c>
      <c r="CD12" s="63">
        <v>61</v>
      </c>
      <c r="CE12" s="63">
        <v>39</v>
      </c>
      <c r="CF12" s="63">
        <v>44</v>
      </c>
      <c r="CG12" s="63">
        <v>26</v>
      </c>
      <c r="CH12" s="63">
        <v>54</v>
      </c>
      <c r="CI12" s="63">
        <v>37</v>
      </c>
      <c r="CJ12" s="63">
        <v>46</v>
      </c>
      <c r="CK12" s="63">
        <v>14</v>
      </c>
      <c r="CL12" s="63">
        <v>42</v>
      </c>
      <c r="CM12" s="63">
        <v>37</v>
      </c>
      <c r="CN12" s="63">
        <v>46</v>
      </c>
      <c r="CO12" s="63">
        <v>44</v>
      </c>
      <c r="CP12" s="63">
        <v>45</v>
      </c>
      <c r="CQ12" s="63">
        <v>64</v>
      </c>
      <c r="CR12" s="63">
        <v>48</v>
      </c>
      <c r="CS12" s="63">
        <v>28</v>
      </c>
      <c r="CT12" s="63">
        <v>39</v>
      </c>
      <c r="CU12" s="63">
        <v>44</v>
      </c>
      <c r="CV12" s="63">
        <v>52</v>
      </c>
      <c r="CW12" s="63">
        <v>32</v>
      </c>
      <c r="CX12" s="63">
        <v>24</v>
      </c>
      <c r="CY12" s="63">
        <v>41</v>
      </c>
    </row>
    <row r="13" spans="1:232" x14ac:dyDescent="0.2">
      <c r="A13" t="s">
        <v>93</v>
      </c>
      <c r="B13" s="11"/>
      <c r="C13" s="11">
        <v>14</v>
      </c>
      <c r="D13" s="11">
        <v>75</v>
      </c>
      <c r="E13" s="11">
        <v>28</v>
      </c>
      <c r="F13" s="11">
        <v>41</v>
      </c>
      <c r="G13" s="11">
        <v>36</v>
      </c>
      <c r="H13" s="11">
        <v>39</v>
      </c>
      <c r="I13" s="11">
        <v>68</v>
      </c>
      <c r="J13" s="11">
        <v>64</v>
      </c>
      <c r="K13" s="11">
        <v>85</v>
      </c>
      <c r="L13" s="11">
        <v>125</v>
      </c>
      <c r="M13" s="11">
        <v>64</v>
      </c>
      <c r="N13" s="11">
        <v>81</v>
      </c>
      <c r="O13" s="11">
        <v>115</v>
      </c>
      <c r="P13" s="11">
        <v>179</v>
      </c>
      <c r="Q13" s="11">
        <v>79</v>
      </c>
      <c r="R13" s="11">
        <v>109</v>
      </c>
      <c r="S13" s="11">
        <v>115</v>
      </c>
      <c r="T13" s="11">
        <v>142</v>
      </c>
      <c r="U13" s="11">
        <v>154</v>
      </c>
      <c r="V13" s="11">
        <v>117</v>
      </c>
      <c r="W13" s="11">
        <v>175</v>
      </c>
      <c r="X13" s="11">
        <v>98</v>
      </c>
      <c r="Y13" s="11">
        <v>129</v>
      </c>
      <c r="Z13" s="11">
        <v>167</v>
      </c>
      <c r="AA13" s="11">
        <v>190</v>
      </c>
      <c r="AB13" s="11">
        <v>311</v>
      </c>
      <c r="AC13" s="11">
        <v>276</v>
      </c>
      <c r="AD13" s="11">
        <v>236</v>
      </c>
      <c r="AE13" s="11">
        <v>300</v>
      </c>
      <c r="AF13" s="11">
        <v>269</v>
      </c>
      <c r="AG13" s="11">
        <v>218</v>
      </c>
      <c r="AH13" s="11">
        <v>193</v>
      </c>
      <c r="AI13" s="11">
        <v>189</v>
      </c>
      <c r="AJ13" s="11">
        <v>225</v>
      </c>
      <c r="AK13" s="11">
        <v>237</v>
      </c>
      <c r="AL13" s="11">
        <v>211</v>
      </c>
      <c r="AM13" s="11">
        <v>214</v>
      </c>
      <c r="AN13" s="11">
        <v>412</v>
      </c>
      <c r="AO13" s="11">
        <v>203</v>
      </c>
      <c r="AP13" s="11">
        <v>183</v>
      </c>
      <c r="AQ13" s="11">
        <v>220</v>
      </c>
      <c r="AR13" s="11">
        <v>112</v>
      </c>
      <c r="AS13" s="11">
        <v>229</v>
      </c>
      <c r="AT13" s="11">
        <v>250</v>
      </c>
      <c r="AU13" s="11">
        <v>251</v>
      </c>
      <c r="AV13" s="11">
        <v>231</v>
      </c>
      <c r="AW13" s="11">
        <v>286</v>
      </c>
      <c r="AX13" s="11">
        <v>266</v>
      </c>
      <c r="AY13" s="11">
        <v>339</v>
      </c>
      <c r="AZ13" s="11">
        <v>593</v>
      </c>
      <c r="BA13" s="11">
        <v>403</v>
      </c>
      <c r="BB13" s="11">
        <v>290</v>
      </c>
      <c r="BC13" s="11">
        <v>284</v>
      </c>
      <c r="BD13" s="11">
        <v>247</v>
      </c>
      <c r="BE13" s="11">
        <v>301</v>
      </c>
      <c r="BF13" s="11">
        <v>202</v>
      </c>
      <c r="BG13" s="11">
        <v>193</v>
      </c>
      <c r="BH13" s="11">
        <v>258</v>
      </c>
      <c r="BI13" s="11">
        <v>279</v>
      </c>
      <c r="BJ13" s="11">
        <v>269</v>
      </c>
      <c r="BK13" s="11">
        <v>439</v>
      </c>
      <c r="BL13" s="11">
        <v>522</v>
      </c>
      <c r="BM13" s="11">
        <v>430</v>
      </c>
      <c r="BN13" s="11">
        <v>419</v>
      </c>
      <c r="BO13" s="11">
        <v>384</v>
      </c>
      <c r="BP13" s="11">
        <v>277</v>
      </c>
      <c r="BQ13" s="11">
        <v>276</v>
      </c>
      <c r="BR13" s="11">
        <v>260</v>
      </c>
      <c r="BS13" s="11">
        <v>314</v>
      </c>
      <c r="BT13" s="11">
        <v>247</v>
      </c>
      <c r="BU13" s="11">
        <v>284</v>
      </c>
      <c r="BV13" s="11">
        <v>275</v>
      </c>
      <c r="BW13" s="11">
        <v>477</v>
      </c>
      <c r="BX13" s="11">
        <v>599</v>
      </c>
      <c r="BY13" s="11">
        <v>395</v>
      </c>
      <c r="BZ13" s="11">
        <v>355</v>
      </c>
      <c r="CA13" s="11">
        <v>436</v>
      </c>
      <c r="CB13" s="63">
        <v>341</v>
      </c>
      <c r="CC13" s="63">
        <v>310</v>
      </c>
      <c r="CD13" s="63">
        <v>295</v>
      </c>
      <c r="CE13" s="63">
        <v>286</v>
      </c>
      <c r="CF13" s="63">
        <v>394</v>
      </c>
      <c r="CG13" s="63">
        <v>420</v>
      </c>
      <c r="CH13" s="63">
        <v>567</v>
      </c>
      <c r="CI13" s="63">
        <v>661</v>
      </c>
      <c r="CJ13" s="63">
        <v>832</v>
      </c>
      <c r="CK13" s="63">
        <v>726</v>
      </c>
      <c r="CL13" s="63">
        <v>528</v>
      </c>
      <c r="CM13" s="63">
        <v>481</v>
      </c>
      <c r="CN13" s="63">
        <v>410</v>
      </c>
      <c r="CO13" s="63">
        <v>552</v>
      </c>
      <c r="CP13" s="63">
        <v>427</v>
      </c>
      <c r="CQ13" s="63">
        <v>451</v>
      </c>
      <c r="CR13" s="63">
        <v>459</v>
      </c>
      <c r="CS13" s="63">
        <v>547</v>
      </c>
      <c r="CT13" s="63">
        <v>704</v>
      </c>
      <c r="CU13" s="63">
        <v>727</v>
      </c>
      <c r="CV13" s="63">
        <v>761</v>
      </c>
      <c r="CW13" s="63">
        <v>756</v>
      </c>
      <c r="CX13" s="63">
        <v>544</v>
      </c>
      <c r="CY13" s="63">
        <v>684</v>
      </c>
    </row>
    <row r="14" spans="1:232" x14ac:dyDescent="0.2">
      <c r="A14" t="s">
        <v>225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>
        <v>1</v>
      </c>
      <c r="BG14" s="11">
        <v>3</v>
      </c>
      <c r="BH14" s="11">
        <v>1</v>
      </c>
      <c r="BI14" s="11">
        <v>2</v>
      </c>
      <c r="BJ14" s="11">
        <v>2</v>
      </c>
      <c r="BK14" s="11">
        <v>5</v>
      </c>
      <c r="BL14" s="11"/>
      <c r="BM14" s="11">
        <v>9</v>
      </c>
      <c r="BN14" s="11"/>
      <c r="BO14" s="11">
        <v>14</v>
      </c>
      <c r="BP14" s="11">
        <v>5</v>
      </c>
      <c r="BQ14" s="11">
        <v>2</v>
      </c>
      <c r="BR14" s="11">
        <v>1</v>
      </c>
      <c r="BS14" s="11">
        <v>1</v>
      </c>
      <c r="BT14" s="11">
        <v>1</v>
      </c>
      <c r="BU14" s="11">
        <v>2</v>
      </c>
      <c r="BV14" s="11">
        <v>5</v>
      </c>
      <c r="BW14" s="11">
        <v>2</v>
      </c>
      <c r="BX14" s="11">
        <v>11</v>
      </c>
      <c r="BY14" s="11">
        <v>1</v>
      </c>
      <c r="BZ14" s="11">
        <v>16</v>
      </c>
      <c r="CA14" s="11">
        <v>11</v>
      </c>
      <c r="CB14" s="63">
        <v>4</v>
      </c>
      <c r="CC14" s="63">
        <v>5</v>
      </c>
      <c r="CD14" s="63">
        <v>20</v>
      </c>
      <c r="CE14" s="63">
        <v>4</v>
      </c>
      <c r="CF14" s="63">
        <v>10</v>
      </c>
      <c r="CG14" s="63">
        <v>4</v>
      </c>
      <c r="CH14" s="63">
        <v>5</v>
      </c>
      <c r="CI14" s="63">
        <v>6</v>
      </c>
      <c r="CJ14" s="63">
        <v>5</v>
      </c>
      <c r="CK14" s="63">
        <v>1</v>
      </c>
      <c r="CL14" s="63">
        <v>11</v>
      </c>
      <c r="CM14" s="63">
        <v>6</v>
      </c>
      <c r="CN14" s="63">
        <v>38</v>
      </c>
      <c r="CO14" s="63">
        <v>22</v>
      </c>
      <c r="CP14" s="63">
        <v>11</v>
      </c>
      <c r="CQ14" s="63">
        <v>12</v>
      </c>
      <c r="CR14" s="63">
        <v>9</v>
      </c>
      <c r="CS14" s="63">
        <v>5</v>
      </c>
      <c r="CT14" s="63">
        <v>14</v>
      </c>
      <c r="CU14" s="63">
        <v>6</v>
      </c>
      <c r="CV14" s="63">
        <v>3</v>
      </c>
      <c r="CW14" s="63">
        <v>7</v>
      </c>
      <c r="CY14" s="63">
        <v>4</v>
      </c>
    </row>
    <row r="15" spans="1:232" x14ac:dyDescent="0.2">
      <c r="A15" t="s">
        <v>94</v>
      </c>
      <c r="B15" s="11"/>
      <c r="C15" s="11">
        <v>10</v>
      </c>
      <c r="D15" s="11">
        <v>23</v>
      </c>
      <c r="E15" s="11">
        <v>24</v>
      </c>
      <c r="F15" s="11">
        <v>21</v>
      </c>
      <c r="G15" s="11">
        <v>27</v>
      </c>
      <c r="H15" s="11">
        <v>20</v>
      </c>
      <c r="I15" s="11">
        <v>17</v>
      </c>
      <c r="J15" s="11">
        <v>31</v>
      </c>
      <c r="K15" s="11">
        <v>52</v>
      </c>
      <c r="L15" s="11">
        <v>52</v>
      </c>
      <c r="M15" s="11">
        <v>26</v>
      </c>
      <c r="N15" s="11">
        <v>42</v>
      </c>
      <c r="O15" s="11">
        <v>39</v>
      </c>
      <c r="P15" s="11">
        <v>47</v>
      </c>
      <c r="Q15" s="11">
        <v>41</v>
      </c>
      <c r="R15" s="11">
        <v>21</v>
      </c>
      <c r="S15" s="11">
        <v>75</v>
      </c>
      <c r="T15" s="11">
        <v>45</v>
      </c>
      <c r="U15" s="11">
        <v>74</v>
      </c>
      <c r="V15" s="11">
        <v>71</v>
      </c>
      <c r="W15" s="11">
        <v>49</v>
      </c>
      <c r="X15" s="11">
        <v>61</v>
      </c>
      <c r="Y15" s="11">
        <v>67</v>
      </c>
      <c r="Z15" s="11">
        <v>94</v>
      </c>
      <c r="AA15" s="11">
        <v>79</v>
      </c>
      <c r="AB15" s="11">
        <v>68</v>
      </c>
      <c r="AC15" s="11">
        <v>95</v>
      </c>
      <c r="AD15" s="11">
        <v>89</v>
      </c>
      <c r="AE15" s="11">
        <v>100</v>
      </c>
      <c r="AF15" s="11">
        <v>75</v>
      </c>
      <c r="AG15" s="11">
        <v>58</v>
      </c>
      <c r="AH15" s="11">
        <v>57</v>
      </c>
      <c r="AI15" s="11">
        <v>90</v>
      </c>
      <c r="AJ15" s="11">
        <v>114</v>
      </c>
      <c r="AK15" s="11">
        <v>73</v>
      </c>
      <c r="AL15" s="11">
        <v>108</v>
      </c>
      <c r="AM15" s="11">
        <v>65</v>
      </c>
      <c r="AN15" s="11">
        <v>131</v>
      </c>
      <c r="AO15" s="11">
        <v>87</v>
      </c>
      <c r="AP15" s="11">
        <v>96</v>
      </c>
      <c r="AQ15" s="11">
        <v>70</v>
      </c>
      <c r="AR15" s="11">
        <v>47</v>
      </c>
      <c r="AS15" s="11">
        <v>71</v>
      </c>
      <c r="AT15" s="11">
        <v>99</v>
      </c>
      <c r="AU15" s="11">
        <v>96</v>
      </c>
      <c r="AV15" s="11">
        <v>67</v>
      </c>
      <c r="AW15" s="11">
        <v>88</v>
      </c>
      <c r="AX15" s="11">
        <v>113</v>
      </c>
      <c r="AY15" s="11">
        <v>121</v>
      </c>
      <c r="AZ15" s="11">
        <v>214</v>
      </c>
      <c r="BA15" s="11">
        <v>159</v>
      </c>
      <c r="BB15" s="11">
        <v>131</v>
      </c>
      <c r="BC15" s="11">
        <v>153</v>
      </c>
      <c r="BD15" s="11">
        <v>106</v>
      </c>
      <c r="BE15" s="11">
        <v>104</v>
      </c>
      <c r="BF15" s="11">
        <v>97</v>
      </c>
      <c r="BG15" s="11">
        <v>86</v>
      </c>
      <c r="BH15" s="11">
        <v>91</v>
      </c>
      <c r="BI15" s="11">
        <v>91</v>
      </c>
      <c r="BJ15" s="11">
        <v>100</v>
      </c>
      <c r="BK15" s="11">
        <v>149</v>
      </c>
      <c r="BL15" s="11">
        <v>99</v>
      </c>
      <c r="BM15" s="11">
        <v>100</v>
      </c>
      <c r="BN15" s="11">
        <v>124</v>
      </c>
      <c r="BO15" s="11">
        <v>141</v>
      </c>
      <c r="BP15" s="11">
        <v>93</v>
      </c>
      <c r="BQ15" s="11">
        <v>68</v>
      </c>
      <c r="BR15" s="11">
        <v>108</v>
      </c>
      <c r="BS15" s="11">
        <v>89</v>
      </c>
      <c r="BT15" s="11">
        <v>156</v>
      </c>
      <c r="BU15" s="11">
        <v>105</v>
      </c>
      <c r="BV15" s="11">
        <v>83</v>
      </c>
      <c r="BW15" s="11">
        <v>110</v>
      </c>
      <c r="BX15" s="11">
        <v>105</v>
      </c>
      <c r="BY15" s="11">
        <v>94</v>
      </c>
      <c r="BZ15" s="11">
        <v>84</v>
      </c>
      <c r="CA15" s="11">
        <v>98</v>
      </c>
      <c r="CB15" s="63">
        <v>101</v>
      </c>
      <c r="CC15" s="63">
        <v>116</v>
      </c>
      <c r="CD15" s="63">
        <v>81</v>
      </c>
      <c r="CE15" s="63">
        <v>91</v>
      </c>
      <c r="CF15" s="63">
        <v>69</v>
      </c>
      <c r="CG15" s="63">
        <v>158</v>
      </c>
      <c r="CH15" s="63">
        <v>125</v>
      </c>
      <c r="CI15" s="63">
        <v>116</v>
      </c>
      <c r="CJ15" s="63">
        <v>166</v>
      </c>
      <c r="CK15" s="63">
        <v>176</v>
      </c>
      <c r="CL15" s="63">
        <v>132</v>
      </c>
      <c r="CM15" s="63">
        <v>109</v>
      </c>
      <c r="CN15" s="63">
        <v>110</v>
      </c>
      <c r="CO15" s="63">
        <v>117</v>
      </c>
      <c r="CP15" s="63">
        <v>111</v>
      </c>
      <c r="CQ15" s="63">
        <v>150</v>
      </c>
      <c r="CR15" s="63">
        <v>100</v>
      </c>
      <c r="CS15" s="63">
        <v>122</v>
      </c>
      <c r="CT15" s="63">
        <v>135</v>
      </c>
      <c r="CU15" s="63">
        <v>144</v>
      </c>
      <c r="CV15" s="63">
        <v>113</v>
      </c>
      <c r="CW15" s="63">
        <v>165</v>
      </c>
      <c r="CX15" s="63">
        <v>113</v>
      </c>
      <c r="CY15" s="63">
        <v>214</v>
      </c>
    </row>
    <row r="16" spans="1:232" x14ac:dyDescent="0.2">
      <c r="A16" t="s">
        <v>152</v>
      </c>
      <c r="B16" s="11"/>
      <c r="C16" s="11"/>
      <c r="D16" s="11">
        <v>5</v>
      </c>
      <c r="E16" s="11">
        <v>2</v>
      </c>
      <c r="F16" s="11">
        <v>13</v>
      </c>
      <c r="G16" s="11">
        <v>9</v>
      </c>
      <c r="H16" s="11">
        <v>5</v>
      </c>
      <c r="I16" s="11">
        <v>5</v>
      </c>
      <c r="J16" s="11">
        <v>11</v>
      </c>
      <c r="K16" s="11">
        <v>8</v>
      </c>
      <c r="L16" s="11">
        <v>15</v>
      </c>
      <c r="M16" s="11">
        <v>7</v>
      </c>
      <c r="N16" s="11">
        <v>9</v>
      </c>
      <c r="O16" s="11">
        <v>15</v>
      </c>
      <c r="P16" s="11">
        <v>38</v>
      </c>
      <c r="Q16" s="11">
        <v>20</v>
      </c>
      <c r="R16" s="11">
        <v>47</v>
      </c>
      <c r="S16" s="11">
        <v>47</v>
      </c>
      <c r="T16" s="11">
        <v>27</v>
      </c>
      <c r="U16" s="11">
        <v>13</v>
      </c>
      <c r="V16" s="11">
        <v>26</v>
      </c>
      <c r="W16" s="11">
        <v>16</v>
      </c>
      <c r="X16" s="11">
        <v>8</v>
      </c>
      <c r="Y16" s="11">
        <v>2</v>
      </c>
      <c r="Z16" s="11">
        <v>0</v>
      </c>
      <c r="AA16" s="11">
        <v>4</v>
      </c>
      <c r="AB16" s="11">
        <v>0</v>
      </c>
      <c r="AC16" s="11">
        <v>0</v>
      </c>
      <c r="AD16" s="11">
        <v>1</v>
      </c>
      <c r="AE16" s="11">
        <v>0</v>
      </c>
      <c r="AF16" s="11">
        <v>0</v>
      </c>
      <c r="AG16" s="11">
        <v>4</v>
      </c>
      <c r="AH16" s="11">
        <v>0</v>
      </c>
      <c r="AI16" s="11">
        <v>0</v>
      </c>
      <c r="AJ16" s="11">
        <v>0</v>
      </c>
      <c r="AK16" s="11">
        <v>0</v>
      </c>
      <c r="AL16" s="11">
        <v>0</v>
      </c>
      <c r="AM16" s="11">
        <v>0</v>
      </c>
      <c r="AN16" s="11">
        <v>0</v>
      </c>
      <c r="AO16" s="11">
        <v>1</v>
      </c>
      <c r="AP16" s="11">
        <v>0</v>
      </c>
      <c r="AQ16" s="11">
        <v>0</v>
      </c>
      <c r="AR16" s="11">
        <v>0</v>
      </c>
      <c r="AS16" s="11">
        <v>2</v>
      </c>
      <c r="AT16" s="11">
        <v>8</v>
      </c>
      <c r="AU16" s="11">
        <v>3</v>
      </c>
      <c r="AV16" s="11">
        <v>1</v>
      </c>
      <c r="AW16" s="11">
        <v>0</v>
      </c>
      <c r="AX16" s="11">
        <v>9</v>
      </c>
      <c r="AY16" s="11">
        <v>0</v>
      </c>
      <c r="AZ16" s="11">
        <v>3</v>
      </c>
      <c r="BA16" s="11">
        <v>0</v>
      </c>
      <c r="BB16" s="11">
        <v>0</v>
      </c>
      <c r="BC16" s="11">
        <v>3</v>
      </c>
      <c r="BD16" s="11">
        <v>0</v>
      </c>
      <c r="BE16" s="11">
        <v>0</v>
      </c>
      <c r="BF16" s="11">
        <v>0</v>
      </c>
      <c r="BG16" s="11">
        <v>0</v>
      </c>
      <c r="BH16" s="11">
        <v>2</v>
      </c>
      <c r="BI16" s="11">
        <v>0</v>
      </c>
      <c r="BJ16" s="11">
        <v>0</v>
      </c>
      <c r="BK16" s="11">
        <v>0</v>
      </c>
      <c r="BL16" s="11">
        <v>0</v>
      </c>
      <c r="BM16" s="11">
        <v>3</v>
      </c>
      <c r="BN16" s="11"/>
      <c r="BO16" s="11">
        <v>5</v>
      </c>
      <c r="BP16" s="11">
        <v>0</v>
      </c>
      <c r="BQ16" s="11">
        <v>6</v>
      </c>
      <c r="BR16" s="11">
        <v>15</v>
      </c>
      <c r="BS16" s="11">
        <v>4</v>
      </c>
      <c r="BT16" s="11">
        <v>2</v>
      </c>
      <c r="BU16" s="11">
        <v>2</v>
      </c>
      <c r="BV16" s="11"/>
      <c r="BW16" s="11"/>
      <c r="BX16" s="11">
        <v>4</v>
      </c>
      <c r="BY16" s="11"/>
      <c r="BZ16" s="11">
        <v>2</v>
      </c>
      <c r="CA16" s="11"/>
      <c r="CB16" s="11"/>
      <c r="CC16" s="63">
        <v>2</v>
      </c>
      <c r="CD16" s="63">
        <v>2</v>
      </c>
      <c r="CE16" s="63">
        <v>6</v>
      </c>
      <c r="CF16" s="63">
        <v>2</v>
      </c>
      <c r="CG16" s="63">
        <v>2</v>
      </c>
      <c r="CH16" s="63">
        <v>6</v>
      </c>
      <c r="CI16" s="11"/>
      <c r="CJ16" s="11"/>
      <c r="CK16" s="11"/>
      <c r="CL16" s="11"/>
      <c r="CM16" s="11"/>
      <c r="CN16" s="11"/>
      <c r="CO16" s="63">
        <v>1</v>
      </c>
      <c r="CP16" s="11"/>
      <c r="CS16" s="63">
        <v>1</v>
      </c>
      <c r="CT16" s="63">
        <v>1</v>
      </c>
      <c r="CV16" s="63">
        <v>5</v>
      </c>
      <c r="CW16" s="63">
        <v>3</v>
      </c>
      <c r="CX16" s="63">
        <v>5</v>
      </c>
      <c r="CY16" s="63">
        <v>4</v>
      </c>
    </row>
    <row r="17" spans="1:103" x14ac:dyDescent="0.2">
      <c r="A17" t="s">
        <v>96</v>
      </c>
      <c r="B17" s="11">
        <v>10</v>
      </c>
      <c r="C17" s="11"/>
      <c r="D17" s="11">
        <v>10</v>
      </c>
      <c r="E17" s="11">
        <v>2</v>
      </c>
      <c r="F17" s="11">
        <v>0</v>
      </c>
      <c r="G17" s="11">
        <v>10</v>
      </c>
      <c r="H17" s="11">
        <v>1</v>
      </c>
      <c r="I17" s="11">
        <v>1</v>
      </c>
      <c r="J17" s="11">
        <v>4</v>
      </c>
      <c r="K17" s="11">
        <v>3</v>
      </c>
      <c r="L17" s="11">
        <v>0</v>
      </c>
      <c r="M17" s="11">
        <v>6</v>
      </c>
      <c r="N17" s="11">
        <v>5</v>
      </c>
      <c r="O17" s="11">
        <v>4</v>
      </c>
      <c r="P17" s="11">
        <v>12</v>
      </c>
      <c r="Q17" s="11">
        <v>8</v>
      </c>
      <c r="R17" s="11">
        <v>11</v>
      </c>
      <c r="S17" s="11">
        <v>12</v>
      </c>
      <c r="T17" s="11">
        <v>14</v>
      </c>
      <c r="U17" s="11">
        <v>6</v>
      </c>
      <c r="V17" s="11">
        <v>23</v>
      </c>
      <c r="W17" s="11">
        <v>12</v>
      </c>
      <c r="X17" s="11">
        <v>6</v>
      </c>
      <c r="Y17" s="11">
        <v>7</v>
      </c>
      <c r="Z17" s="11">
        <v>7</v>
      </c>
      <c r="AA17" s="11">
        <v>26</v>
      </c>
      <c r="AB17" s="11">
        <v>18</v>
      </c>
      <c r="AC17" s="11">
        <v>32</v>
      </c>
      <c r="AD17" s="11">
        <v>52</v>
      </c>
      <c r="AE17" s="11">
        <v>14</v>
      </c>
      <c r="AF17" s="11">
        <v>30</v>
      </c>
      <c r="AG17" s="11">
        <v>14</v>
      </c>
      <c r="AH17" s="11">
        <v>13</v>
      </c>
      <c r="AI17" s="11">
        <v>14</v>
      </c>
      <c r="AJ17" s="11">
        <v>25</v>
      </c>
      <c r="AK17" s="11">
        <v>16</v>
      </c>
      <c r="AL17" s="11">
        <v>15</v>
      </c>
      <c r="AM17" s="11">
        <v>13</v>
      </c>
      <c r="AN17" s="11">
        <v>16</v>
      </c>
      <c r="AO17" s="11">
        <v>16</v>
      </c>
      <c r="AP17" s="11">
        <v>25</v>
      </c>
      <c r="AQ17" s="11">
        <v>33</v>
      </c>
      <c r="AR17" s="11">
        <v>33</v>
      </c>
      <c r="AS17" s="11">
        <v>45</v>
      </c>
      <c r="AT17" s="11">
        <v>15</v>
      </c>
      <c r="AU17" s="11">
        <v>25</v>
      </c>
      <c r="AV17" s="11">
        <v>22</v>
      </c>
      <c r="AW17" s="11">
        <v>31</v>
      </c>
      <c r="AX17" s="11">
        <v>15</v>
      </c>
      <c r="AY17" s="11">
        <v>38</v>
      </c>
      <c r="AZ17" s="11">
        <v>46</v>
      </c>
      <c r="BA17" s="11">
        <v>35</v>
      </c>
      <c r="BB17" s="11">
        <v>28</v>
      </c>
      <c r="BC17" s="11">
        <v>45</v>
      </c>
      <c r="BD17" s="11">
        <v>16</v>
      </c>
      <c r="BE17" s="11">
        <v>21</v>
      </c>
      <c r="BF17" s="11">
        <v>17</v>
      </c>
      <c r="BG17" s="11">
        <v>29</v>
      </c>
      <c r="BH17" s="11">
        <v>13</v>
      </c>
      <c r="BI17" s="11">
        <v>28</v>
      </c>
      <c r="BJ17" s="11">
        <v>17</v>
      </c>
      <c r="BK17" s="11">
        <v>49</v>
      </c>
      <c r="BL17" s="11">
        <v>60</v>
      </c>
      <c r="BM17" s="11">
        <v>40</v>
      </c>
      <c r="BN17" s="11">
        <v>28</v>
      </c>
      <c r="BO17" s="11">
        <v>42</v>
      </c>
      <c r="BP17" s="11">
        <v>18</v>
      </c>
      <c r="BQ17" s="11">
        <v>20</v>
      </c>
      <c r="BR17" s="11">
        <v>34</v>
      </c>
      <c r="BS17" s="11">
        <v>19</v>
      </c>
      <c r="BT17" s="11">
        <v>23</v>
      </c>
      <c r="BU17" s="11">
        <v>31</v>
      </c>
      <c r="BV17" s="11">
        <v>37</v>
      </c>
      <c r="BW17" s="11">
        <v>36</v>
      </c>
      <c r="BX17" s="11">
        <v>46</v>
      </c>
      <c r="BY17" s="11">
        <v>48</v>
      </c>
      <c r="BZ17" s="11">
        <v>41</v>
      </c>
      <c r="CA17" s="11">
        <v>49</v>
      </c>
      <c r="CB17" s="63">
        <v>28</v>
      </c>
      <c r="CC17" s="63">
        <v>24</v>
      </c>
      <c r="CD17" s="63">
        <v>23</v>
      </c>
      <c r="CE17" s="63">
        <v>41</v>
      </c>
      <c r="CF17" s="63">
        <v>13</v>
      </c>
      <c r="CG17" s="63">
        <v>25</v>
      </c>
      <c r="CH17" s="63">
        <v>49</v>
      </c>
      <c r="CI17" s="63">
        <v>49</v>
      </c>
      <c r="CJ17" s="63">
        <v>72</v>
      </c>
      <c r="CK17" s="63">
        <v>56</v>
      </c>
      <c r="CL17" s="63">
        <v>50</v>
      </c>
      <c r="CM17" s="63">
        <v>45</v>
      </c>
      <c r="CN17" s="63">
        <v>57</v>
      </c>
      <c r="CO17" s="63">
        <v>16</v>
      </c>
      <c r="CP17" s="63">
        <v>51</v>
      </c>
      <c r="CQ17" s="63">
        <v>35</v>
      </c>
      <c r="CR17" s="63">
        <v>40</v>
      </c>
      <c r="CS17" s="63">
        <v>61</v>
      </c>
      <c r="CT17" s="63">
        <v>60</v>
      </c>
      <c r="CU17" s="63">
        <v>83</v>
      </c>
      <c r="CV17" s="63">
        <v>34</v>
      </c>
      <c r="CW17" s="63">
        <v>44</v>
      </c>
      <c r="CX17" s="63">
        <v>30</v>
      </c>
      <c r="CY17" s="63">
        <v>47</v>
      </c>
    </row>
    <row r="18" spans="1:103" x14ac:dyDescent="0.2">
      <c r="A18" t="s">
        <v>97</v>
      </c>
      <c r="B18" s="11"/>
      <c r="C18" s="11">
        <v>1</v>
      </c>
      <c r="D18" s="11">
        <v>40</v>
      </c>
      <c r="E18" s="11">
        <v>4</v>
      </c>
      <c r="F18" s="11">
        <v>11</v>
      </c>
      <c r="G18" s="11">
        <v>15</v>
      </c>
      <c r="H18" s="11">
        <v>14</v>
      </c>
      <c r="I18" s="11">
        <v>25</v>
      </c>
      <c r="J18" s="11">
        <v>14</v>
      </c>
      <c r="K18" s="11">
        <v>12</v>
      </c>
      <c r="L18" s="11">
        <v>10</v>
      </c>
      <c r="M18" s="11">
        <v>9</v>
      </c>
      <c r="N18" s="11">
        <v>8</v>
      </c>
      <c r="O18" s="11">
        <v>28</v>
      </c>
      <c r="P18" s="11">
        <v>21</v>
      </c>
      <c r="Q18" s="11">
        <v>30</v>
      </c>
      <c r="R18" s="11">
        <v>15</v>
      </c>
      <c r="S18" s="11">
        <v>6</v>
      </c>
      <c r="T18" s="11">
        <v>4</v>
      </c>
      <c r="U18" s="11">
        <v>4</v>
      </c>
      <c r="V18" s="11">
        <v>42</v>
      </c>
      <c r="W18" s="11">
        <v>25</v>
      </c>
      <c r="X18" s="11">
        <v>33</v>
      </c>
      <c r="Y18" s="11">
        <v>30</v>
      </c>
      <c r="Z18" s="11">
        <v>55</v>
      </c>
      <c r="AA18" s="11">
        <v>65</v>
      </c>
      <c r="AB18" s="11">
        <v>81</v>
      </c>
      <c r="AC18" s="11">
        <v>59</v>
      </c>
      <c r="AD18" s="11">
        <v>59</v>
      </c>
      <c r="AE18" s="11">
        <v>37</v>
      </c>
      <c r="AF18" s="11">
        <v>49</v>
      </c>
      <c r="AG18" s="11">
        <v>22</v>
      </c>
      <c r="AH18" s="11">
        <v>25</v>
      </c>
      <c r="AI18" s="11">
        <v>35</v>
      </c>
      <c r="AJ18" s="11">
        <v>21</v>
      </c>
      <c r="AK18" s="11">
        <v>28</v>
      </c>
      <c r="AL18" s="11">
        <v>32</v>
      </c>
      <c r="AM18" s="11">
        <v>45</v>
      </c>
      <c r="AN18" s="11">
        <v>77</v>
      </c>
      <c r="AO18" s="11">
        <v>41</v>
      </c>
      <c r="AP18" s="11">
        <v>36</v>
      </c>
      <c r="AQ18" s="11">
        <v>42</v>
      </c>
      <c r="AR18" s="11">
        <v>25</v>
      </c>
      <c r="AS18" s="11">
        <v>42</v>
      </c>
      <c r="AT18" s="11">
        <v>27</v>
      </c>
      <c r="AU18" s="11">
        <v>32</v>
      </c>
      <c r="AV18" s="11">
        <v>30</v>
      </c>
      <c r="AW18" s="11">
        <v>37</v>
      </c>
      <c r="AX18" s="11">
        <v>18</v>
      </c>
      <c r="AY18" s="11">
        <v>54</v>
      </c>
      <c r="AZ18" s="11">
        <v>77</v>
      </c>
      <c r="BA18" s="11">
        <v>75</v>
      </c>
      <c r="BB18" s="11">
        <v>64</v>
      </c>
      <c r="BC18" s="11">
        <v>92</v>
      </c>
      <c r="BD18" s="11">
        <v>4</v>
      </c>
      <c r="BE18" s="11">
        <v>0</v>
      </c>
      <c r="BF18" s="11">
        <v>0</v>
      </c>
      <c r="BG18" s="11">
        <v>0</v>
      </c>
      <c r="BH18" s="11">
        <v>0</v>
      </c>
      <c r="BI18" s="11">
        <v>0</v>
      </c>
      <c r="BJ18" s="11">
        <v>0</v>
      </c>
      <c r="BK18" s="11">
        <v>0</v>
      </c>
      <c r="BL18" s="11">
        <v>0</v>
      </c>
      <c r="BM18" s="11"/>
      <c r="BN18" s="11"/>
      <c r="BO18" s="11"/>
      <c r="BP18" s="11">
        <v>0</v>
      </c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</row>
    <row r="19" spans="1:103" s="2" customFormat="1" x14ac:dyDescent="0.2">
      <c r="A19" s="2" t="s">
        <v>84</v>
      </c>
      <c r="B19" s="2">
        <f t="shared" ref="B19:BG19" si="0">SUM(B6:B18)</f>
        <v>18</v>
      </c>
      <c r="C19" s="2">
        <f t="shared" si="0"/>
        <v>58</v>
      </c>
      <c r="D19" s="2">
        <f t="shared" si="0"/>
        <v>237</v>
      </c>
      <c r="E19" s="2">
        <f t="shared" si="0"/>
        <v>130</v>
      </c>
      <c r="F19" s="2">
        <f t="shared" si="0"/>
        <v>193</v>
      </c>
      <c r="G19" s="2">
        <f t="shared" si="0"/>
        <v>302</v>
      </c>
      <c r="H19" s="2">
        <f t="shared" si="0"/>
        <v>239</v>
      </c>
      <c r="I19" s="2">
        <f t="shared" si="0"/>
        <v>287</v>
      </c>
      <c r="J19" s="2">
        <f t="shared" si="0"/>
        <v>348</v>
      </c>
      <c r="K19" s="2">
        <f t="shared" si="0"/>
        <v>464</v>
      </c>
      <c r="L19" s="2">
        <f t="shared" si="0"/>
        <v>587</v>
      </c>
      <c r="M19" s="2">
        <f t="shared" si="0"/>
        <v>346</v>
      </c>
      <c r="N19" s="2">
        <f t="shared" si="0"/>
        <v>495</v>
      </c>
      <c r="O19" s="2">
        <f t="shared" si="0"/>
        <v>560</v>
      </c>
      <c r="P19" s="2">
        <f t="shared" si="0"/>
        <v>723</v>
      </c>
      <c r="Q19" s="2">
        <f t="shared" si="0"/>
        <v>528</v>
      </c>
      <c r="R19" s="2">
        <f t="shared" si="0"/>
        <v>662</v>
      </c>
      <c r="S19" s="2">
        <f t="shared" si="0"/>
        <v>764</v>
      </c>
      <c r="T19" s="2">
        <f t="shared" si="0"/>
        <v>880</v>
      </c>
      <c r="U19" s="2">
        <f t="shared" si="0"/>
        <v>1109</v>
      </c>
      <c r="V19" s="2">
        <f t="shared" si="0"/>
        <v>1065</v>
      </c>
      <c r="W19" s="2">
        <f t="shared" si="0"/>
        <v>1171</v>
      </c>
      <c r="X19" s="2">
        <f t="shared" si="0"/>
        <v>1087</v>
      </c>
      <c r="Y19" s="2">
        <f t="shared" si="0"/>
        <v>928</v>
      </c>
      <c r="Z19" s="2">
        <f t="shared" si="0"/>
        <v>1339</v>
      </c>
      <c r="AA19" s="2">
        <f t="shared" si="0"/>
        <v>1076</v>
      </c>
      <c r="AB19" s="2">
        <f t="shared" si="0"/>
        <v>1277</v>
      </c>
      <c r="AC19" s="2">
        <f t="shared" si="0"/>
        <v>1428</v>
      </c>
      <c r="AD19" s="2">
        <f t="shared" si="0"/>
        <v>1335</v>
      </c>
      <c r="AE19" s="2">
        <f t="shared" si="0"/>
        <v>1384</v>
      </c>
      <c r="AF19" s="2">
        <f t="shared" si="0"/>
        <v>1331</v>
      </c>
      <c r="AG19" s="2">
        <f t="shared" si="0"/>
        <v>1176</v>
      </c>
      <c r="AH19" s="2">
        <f t="shared" si="0"/>
        <v>1061</v>
      </c>
      <c r="AI19" s="2">
        <f t="shared" si="0"/>
        <v>1302</v>
      </c>
      <c r="AJ19" s="2">
        <f t="shared" si="0"/>
        <v>1443</v>
      </c>
      <c r="AK19" s="2">
        <f t="shared" si="0"/>
        <v>1344</v>
      </c>
      <c r="AL19" s="2">
        <f t="shared" si="0"/>
        <v>1223</v>
      </c>
      <c r="AM19" s="2">
        <f t="shared" si="0"/>
        <v>1137</v>
      </c>
      <c r="AN19" s="2">
        <f t="shared" si="0"/>
        <v>1618</v>
      </c>
      <c r="AO19" s="2">
        <f t="shared" si="0"/>
        <v>995</v>
      </c>
      <c r="AP19" s="2">
        <f t="shared" si="0"/>
        <v>972</v>
      </c>
      <c r="AQ19" s="2">
        <f t="shared" si="0"/>
        <v>1062</v>
      </c>
      <c r="AR19" s="2">
        <f t="shared" si="0"/>
        <v>704</v>
      </c>
      <c r="AS19" s="2">
        <f t="shared" si="0"/>
        <v>1052</v>
      </c>
      <c r="AT19" s="2">
        <f t="shared" si="0"/>
        <v>1184</v>
      </c>
      <c r="AU19" s="2">
        <f t="shared" si="0"/>
        <v>1165</v>
      </c>
      <c r="AV19" s="2">
        <f t="shared" si="0"/>
        <v>1028</v>
      </c>
      <c r="AW19" s="2">
        <f t="shared" si="0"/>
        <v>1419</v>
      </c>
      <c r="AX19" s="2">
        <f t="shared" si="0"/>
        <v>1223</v>
      </c>
      <c r="AY19" s="2">
        <f t="shared" si="0"/>
        <v>1403</v>
      </c>
      <c r="AZ19" s="2">
        <f t="shared" si="0"/>
        <v>2111</v>
      </c>
      <c r="BA19" s="2">
        <f t="shared" si="0"/>
        <v>1719</v>
      </c>
      <c r="BB19" s="2">
        <f t="shared" si="0"/>
        <v>1533</v>
      </c>
      <c r="BC19" s="2">
        <f t="shared" si="0"/>
        <v>1621</v>
      </c>
      <c r="BD19" s="2">
        <f t="shared" si="0"/>
        <v>963</v>
      </c>
      <c r="BE19" s="2">
        <f t="shared" si="0"/>
        <v>1235</v>
      </c>
      <c r="BF19" s="2">
        <f t="shared" si="0"/>
        <v>1114</v>
      </c>
      <c r="BG19" s="2">
        <f t="shared" si="0"/>
        <v>1097</v>
      </c>
      <c r="BH19" s="2">
        <f>SUM(BH6:BH18)</f>
        <v>1104</v>
      </c>
      <c r="BI19" s="2">
        <f t="shared" ref="BI19:CY19" si="1">SUM(BI6:BI18)</f>
        <v>1335</v>
      </c>
      <c r="BJ19" s="2">
        <f t="shared" si="1"/>
        <v>1249</v>
      </c>
      <c r="BK19" s="2">
        <f t="shared" si="1"/>
        <v>1801</v>
      </c>
      <c r="BL19" s="2">
        <f t="shared" si="1"/>
        <v>1718</v>
      </c>
      <c r="BM19" s="2">
        <f t="shared" si="1"/>
        <v>1633</v>
      </c>
      <c r="BN19" s="2">
        <f t="shared" si="1"/>
        <v>1572</v>
      </c>
      <c r="BO19" s="2">
        <f t="shared" si="1"/>
        <v>1781</v>
      </c>
      <c r="BP19" s="2">
        <f t="shared" si="1"/>
        <v>1205</v>
      </c>
      <c r="BQ19" s="2">
        <f t="shared" si="1"/>
        <v>1242</v>
      </c>
      <c r="BR19" s="2">
        <f t="shared" si="1"/>
        <v>1295</v>
      </c>
      <c r="BS19" s="2">
        <f t="shared" si="1"/>
        <v>1236</v>
      </c>
      <c r="BT19" s="2">
        <f t="shared" si="1"/>
        <v>1261</v>
      </c>
      <c r="BU19" s="2">
        <f t="shared" si="1"/>
        <v>1195</v>
      </c>
      <c r="BV19" s="2">
        <f t="shared" si="1"/>
        <v>1276</v>
      </c>
      <c r="BW19" s="2">
        <f t="shared" si="1"/>
        <v>1803</v>
      </c>
      <c r="BX19" s="2">
        <f t="shared" si="1"/>
        <v>2018</v>
      </c>
      <c r="BY19" s="2">
        <f t="shared" si="1"/>
        <v>1562</v>
      </c>
      <c r="BZ19" s="2">
        <f t="shared" si="1"/>
        <v>1492</v>
      </c>
      <c r="CA19" s="2">
        <f t="shared" si="1"/>
        <v>1721</v>
      </c>
      <c r="CB19" s="2">
        <f t="shared" si="1"/>
        <v>1364</v>
      </c>
      <c r="CC19" s="2">
        <f t="shared" si="1"/>
        <v>1302</v>
      </c>
      <c r="CD19" s="2">
        <f t="shared" si="1"/>
        <v>1201</v>
      </c>
      <c r="CE19" s="2">
        <f t="shared" si="1"/>
        <v>1193</v>
      </c>
      <c r="CF19" s="2">
        <f t="shared" si="1"/>
        <v>1408</v>
      </c>
      <c r="CG19" s="2">
        <f t="shared" si="1"/>
        <v>1498</v>
      </c>
      <c r="CH19" s="2">
        <f t="shared" si="1"/>
        <v>1750</v>
      </c>
      <c r="CI19" s="2">
        <f t="shared" si="1"/>
        <v>1968</v>
      </c>
      <c r="CJ19" s="2">
        <f t="shared" si="1"/>
        <v>2217</v>
      </c>
      <c r="CK19" s="2">
        <f t="shared" si="1"/>
        <v>2197</v>
      </c>
      <c r="CL19" s="2">
        <f t="shared" si="1"/>
        <v>1738</v>
      </c>
      <c r="CM19" s="2">
        <f t="shared" si="1"/>
        <v>1528</v>
      </c>
      <c r="CN19" s="2">
        <f t="shared" si="1"/>
        <v>1458</v>
      </c>
      <c r="CO19" s="2">
        <f t="shared" si="1"/>
        <v>1528</v>
      </c>
      <c r="CP19" s="2">
        <f t="shared" si="1"/>
        <v>1228</v>
      </c>
      <c r="CQ19" s="2">
        <f t="shared" si="1"/>
        <v>1383</v>
      </c>
      <c r="CR19" s="2">
        <f t="shared" si="1"/>
        <v>1420</v>
      </c>
      <c r="CS19" s="2">
        <f t="shared" si="1"/>
        <v>1503</v>
      </c>
      <c r="CT19" s="2">
        <f t="shared" si="1"/>
        <v>1754</v>
      </c>
      <c r="CU19" s="72">
        <f t="shared" si="1"/>
        <v>1935</v>
      </c>
      <c r="CV19" s="72">
        <f t="shared" si="1"/>
        <v>1798</v>
      </c>
      <c r="CW19" s="2">
        <f t="shared" si="1"/>
        <v>1741</v>
      </c>
      <c r="CX19" s="2">
        <f t="shared" si="1"/>
        <v>1219</v>
      </c>
      <c r="CY19" s="2">
        <f t="shared" si="1"/>
        <v>1484</v>
      </c>
    </row>
    <row r="20" spans="1:103" x14ac:dyDescent="0.2">
      <c r="B20" s="2"/>
      <c r="E20"/>
      <c r="W20" s="2"/>
      <c r="CK20"/>
    </row>
    <row r="21" spans="1:103" ht="20.25" x14ac:dyDescent="0.3">
      <c r="A21" s="3" t="s">
        <v>98</v>
      </c>
      <c r="B21" s="2"/>
      <c r="E21"/>
      <c r="W21" s="2"/>
      <c r="CK21"/>
    </row>
    <row r="22" spans="1:103" ht="11.85" customHeight="1" x14ac:dyDescent="0.3">
      <c r="A22" s="3"/>
      <c r="B22" s="2"/>
      <c r="E22"/>
      <c r="W22" s="2"/>
      <c r="CK22"/>
    </row>
    <row r="23" spans="1:103" ht="11.85" customHeight="1" x14ac:dyDescent="0.2">
      <c r="A23" s="48" t="s">
        <v>234</v>
      </c>
      <c r="B23" s="2"/>
      <c r="E23"/>
      <c r="W23" s="2"/>
      <c r="BG23">
        <v>100</v>
      </c>
      <c r="BH23">
        <v>97</v>
      </c>
      <c r="BI23">
        <v>137</v>
      </c>
      <c r="BJ23">
        <v>114</v>
      </c>
      <c r="BK23">
        <v>167</v>
      </c>
      <c r="BL23">
        <v>150</v>
      </c>
      <c r="BM23">
        <v>164</v>
      </c>
      <c r="BN23">
        <v>161</v>
      </c>
      <c r="BO23">
        <v>170</v>
      </c>
      <c r="BP23">
        <v>106</v>
      </c>
      <c r="BQ23">
        <v>134</v>
      </c>
      <c r="BR23">
        <v>127</v>
      </c>
      <c r="BS23">
        <v>144</v>
      </c>
      <c r="BT23">
        <v>127</v>
      </c>
      <c r="BU23">
        <v>107</v>
      </c>
      <c r="BV23">
        <v>124</v>
      </c>
      <c r="BW23">
        <v>195</v>
      </c>
      <c r="BX23">
        <v>238</v>
      </c>
      <c r="BY23">
        <v>184</v>
      </c>
      <c r="BZ23">
        <v>166</v>
      </c>
      <c r="CA23">
        <v>228</v>
      </c>
      <c r="CB23">
        <v>155</v>
      </c>
      <c r="CC23">
        <v>142</v>
      </c>
      <c r="CD23">
        <v>109</v>
      </c>
      <c r="CE23">
        <v>120</v>
      </c>
      <c r="CF23">
        <v>145</v>
      </c>
      <c r="CG23">
        <v>155</v>
      </c>
      <c r="CH23">
        <v>189</v>
      </c>
      <c r="CI23">
        <v>199</v>
      </c>
      <c r="CJ23">
        <v>249</v>
      </c>
      <c r="CK23">
        <v>220</v>
      </c>
      <c r="CL23">
        <v>195</v>
      </c>
      <c r="CM23">
        <v>172</v>
      </c>
      <c r="CN23">
        <v>164</v>
      </c>
      <c r="CO23">
        <v>188</v>
      </c>
      <c r="CP23">
        <v>133</v>
      </c>
      <c r="CQ23">
        <v>142</v>
      </c>
      <c r="CR23">
        <v>149</v>
      </c>
      <c r="CS23">
        <v>169</v>
      </c>
      <c r="CT23">
        <v>216</v>
      </c>
      <c r="CU23">
        <v>222</v>
      </c>
      <c r="CV23">
        <v>192</v>
      </c>
      <c r="CW23">
        <v>185</v>
      </c>
      <c r="CX23">
        <v>145</v>
      </c>
      <c r="CY23">
        <v>173</v>
      </c>
    </row>
    <row r="24" spans="1:103" ht="11.85" customHeight="1" x14ac:dyDescent="0.2">
      <c r="A24" s="48" t="s">
        <v>235</v>
      </c>
      <c r="B24" s="2"/>
      <c r="E24"/>
      <c r="W24" s="2"/>
      <c r="BG24">
        <v>205</v>
      </c>
      <c r="BH24">
        <v>205</v>
      </c>
      <c r="BI24">
        <v>186</v>
      </c>
      <c r="BJ24">
        <v>194</v>
      </c>
      <c r="BK24">
        <v>222</v>
      </c>
      <c r="BL24">
        <v>283</v>
      </c>
      <c r="BM24">
        <v>229</v>
      </c>
      <c r="BN24">
        <v>229</v>
      </c>
      <c r="BO24">
        <v>234</v>
      </c>
      <c r="BP24">
        <v>161</v>
      </c>
      <c r="BQ24">
        <v>165</v>
      </c>
      <c r="BR24">
        <v>193</v>
      </c>
      <c r="BS24">
        <v>191</v>
      </c>
      <c r="BT24">
        <v>206</v>
      </c>
      <c r="BU24">
        <v>162</v>
      </c>
      <c r="BV24">
        <v>182</v>
      </c>
      <c r="BW24">
        <v>281</v>
      </c>
      <c r="BX24">
        <v>365</v>
      </c>
      <c r="BY24">
        <v>241</v>
      </c>
      <c r="BZ24">
        <v>229</v>
      </c>
      <c r="CA24">
        <v>273</v>
      </c>
      <c r="CB24">
        <v>206</v>
      </c>
      <c r="CC24">
        <v>183</v>
      </c>
      <c r="CD24">
        <v>159</v>
      </c>
      <c r="CE24">
        <v>200</v>
      </c>
      <c r="CF24">
        <v>215</v>
      </c>
      <c r="CG24">
        <v>210</v>
      </c>
      <c r="CH24">
        <v>250</v>
      </c>
      <c r="CI24">
        <v>335</v>
      </c>
      <c r="CJ24">
        <v>435</v>
      </c>
      <c r="CK24">
        <v>367</v>
      </c>
      <c r="CL24">
        <v>274</v>
      </c>
      <c r="CM24">
        <v>240</v>
      </c>
      <c r="CN24">
        <v>267</v>
      </c>
      <c r="CO24">
        <v>231</v>
      </c>
      <c r="CP24">
        <v>189</v>
      </c>
      <c r="CQ24">
        <v>248</v>
      </c>
      <c r="CR24">
        <v>242</v>
      </c>
      <c r="CS24">
        <v>253</v>
      </c>
      <c r="CT24">
        <v>314</v>
      </c>
      <c r="CU24">
        <v>336</v>
      </c>
      <c r="CV24">
        <v>365</v>
      </c>
      <c r="CW24">
        <v>299</v>
      </c>
      <c r="CX24">
        <v>193</v>
      </c>
      <c r="CY24">
        <v>244</v>
      </c>
    </row>
    <row r="25" spans="1:103" ht="11.85" customHeight="1" x14ac:dyDescent="0.2">
      <c r="A25" s="47" t="s">
        <v>233</v>
      </c>
      <c r="B25" s="2"/>
      <c r="E25"/>
      <c r="W25" s="2"/>
      <c r="BG25">
        <v>48</v>
      </c>
      <c r="BH25">
        <v>63</v>
      </c>
      <c r="BI25">
        <v>90</v>
      </c>
      <c r="BJ25">
        <v>84</v>
      </c>
      <c r="BK25">
        <v>101</v>
      </c>
      <c r="BL25">
        <v>135</v>
      </c>
      <c r="BM25">
        <v>93</v>
      </c>
      <c r="BN25">
        <v>127</v>
      </c>
      <c r="BO25">
        <v>172</v>
      </c>
      <c r="BP25">
        <v>89</v>
      </c>
      <c r="BQ25">
        <v>86</v>
      </c>
      <c r="BR25">
        <v>96</v>
      </c>
      <c r="BS25">
        <v>82</v>
      </c>
      <c r="BT25">
        <v>95</v>
      </c>
      <c r="BU25">
        <v>89</v>
      </c>
      <c r="BV25">
        <v>79</v>
      </c>
      <c r="BW25">
        <v>133</v>
      </c>
      <c r="BX25">
        <v>185</v>
      </c>
      <c r="BY25">
        <v>102</v>
      </c>
      <c r="BZ25">
        <v>97</v>
      </c>
      <c r="CA25">
        <v>138</v>
      </c>
      <c r="CB25">
        <v>87</v>
      </c>
      <c r="CC25">
        <v>97</v>
      </c>
      <c r="CD25">
        <v>81</v>
      </c>
      <c r="CE25">
        <v>100</v>
      </c>
      <c r="CF25">
        <v>106</v>
      </c>
      <c r="CG25">
        <v>133</v>
      </c>
      <c r="CH25">
        <v>161</v>
      </c>
      <c r="CI25">
        <v>154</v>
      </c>
      <c r="CJ25">
        <v>250</v>
      </c>
      <c r="CK25">
        <v>171</v>
      </c>
      <c r="CL25">
        <v>118</v>
      </c>
      <c r="CM25">
        <v>138</v>
      </c>
      <c r="CN25">
        <v>135</v>
      </c>
      <c r="CO25">
        <v>125</v>
      </c>
      <c r="CP25">
        <v>81</v>
      </c>
      <c r="CQ25">
        <v>135</v>
      </c>
      <c r="CR25">
        <v>137</v>
      </c>
      <c r="CS25">
        <v>162</v>
      </c>
      <c r="CT25">
        <v>129</v>
      </c>
      <c r="CU25">
        <v>169</v>
      </c>
      <c r="CV25">
        <v>193</v>
      </c>
      <c r="CW25">
        <v>168</v>
      </c>
      <c r="CX25">
        <v>119</v>
      </c>
      <c r="CY25">
        <v>157</v>
      </c>
    </row>
    <row r="26" spans="1:103" ht="11.85" customHeight="1" x14ac:dyDescent="0.2">
      <c r="A26" s="47" t="s">
        <v>249</v>
      </c>
      <c r="B26" s="2"/>
      <c r="E26"/>
      <c r="W26" s="2"/>
      <c r="BG26">
        <v>13</v>
      </c>
      <c r="BH26">
        <v>39</v>
      </c>
      <c r="BI26">
        <v>55</v>
      </c>
      <c r="BJ26">
        <v>39</v>
      </c>
      <c r="BK26">
        <v>45</v>
      </c>
      <c r="BL26">
        <v>22</v>
      </c>
      <c r="BP26">
        <v>13</v>
      </c>
      <c r="BQ26">
        <v>13</v>
      </c>
      <c r="BR26">
        <v>11</v>
      </c>
      <c r="BS26">
        <v>9</v>
      </c>
      <c r="BT26">
        <v>14</v>
      </c>
      <c r="BU26">
        <v>10</v>
      </c>
      <c r="BV26">
        <v>4</v>
      </c>
      <c r="BW26">
        <v>8</v>
      </c>
      <c r="BX26">
        <v>13</v>
      </c>
      <c r="BY26">
        <v>3</v>
      </c>
      <c r="BZ26">
        <v>13</v>
      </c>
      <c r="CA26">
        <v>3</v>
      </c>
      <c r="CB26">
        <v>3</v>
      </c>
      <c r="CC26">
        <v>5</v>
      </c>
      <c r="CD26">
        <v>4</v>
      </c>
      <c r="CE26">
        <v>2</v>
      </c>
      <c r="CF26">
        <v>4</v>
      </c>
      <c r="CG26">
        <v>1</v>
      </c>
      <c r="CH26">
        <v>2</v>
      </c>
      <c r="CI26">
        <v>1</v>
      </c>
      <c r="CJ26">
        <v>4</v>
      </c>
      <c r="CK26">
        <v>4</v>
      </c>
      <c r="CL26">
        <v>6</v>
      </c>
      <c r="CM26">
        <v>2</v>
      </c>
      <c r="CN26">
        <v>1</v>
      </c>
      <c r="CO26">
        <v>1</v>
      </c>
      <c r="CP26">
        <v>1</v>
      </c>
      <c r="CQ26">
        <v>1</v>
      </c>
      <c r="CR26">
        <v>2</v>
      </c>
      <c r="CS26">
        <v>4</v>
      </c>
      <c r="CT26">
        <v>1</v>
      </c>
      <c r="CU26">
        <v>5</v>
      </c>
      <c r="CV26">
        <v>5</v>
      </c>
      <c r="CW26">
        <v>5</v>
      </c>
      <c r="CX26">
        <v>0</v>
      </c>
      <c r="CY26">
        <v>0</v>
      </c>
    </row>
    <row r="27" spans="1:103" x14ac:dyDescent="0.2">
      <c r="A27" t="s">
        <v>232</v>
      </c>
      <c r="B27" s="11">
        <v>1</v>
      </c>
      <c r="C27" s="11">
        <v>30</v>
      </c>
      <c r="D27" s="11">
        <v>63</v>
      </c>
      <c r="E27" s="11">
        <v>36</v>
      </c>
      <c r="F27" s="11">
        <v>59</v>
      </c>
      <c r="G27" s="11">
        <v>86</v>
      </c>
      <c r="H27" s="11">
        <v>61</v>
      </c>
      <c r="I27" s="11">
        <v>46</v>
      </c>
      <c r="J27" s="11">
        <v>63</v>
      </c>
      <c r="K27" s="11">
        <v>95</v>
      </c>
      <c r="L27" s="11">
        <v>87</v>
      </c>
      <c r="M27" s="11">
        <v>62</v>
      </c>
      <c r="N27" s="11">
        <v>90</v>
      </c>
      <c r="O27" s="11">
        <v>112</v>
      </c>
      <c r="P27" s="11">
        <v>115</v>
      </c>
      <c r="Q27" s="11">
        <v>99</v>
      </c>
      <c r="R27" s="11">
        <v>147</v>
      </c>
      <c r="S27" s="11">
        <v>99</v>
      </c>
      <c r="T27" s="11">
        <v>139</v>
      </c>
      <c r="U27" s="11">
        <v>120</v>
      </c>
      <c r="V27" s="11">
        <v>136</v>
      </c>
      <c r="W27" s="11">
        <v>213</v>
      </c>
      <c r="X27" s="11">
        <v>130</v>
      </c>
      <c r="Y27" s="11">
        <v>144</v>
      </c>
      <c r="Z27" s="11">
        <v>194</v>
      </c>
      <c r="AA27" s="11">
        <v>170</v>
      </c>
      <c r="AB27" s="11">
        <v>145</v>
      </c>
      <c r="AC27" s="11">
        <v>206</v>
      </c>
      <c r="AD27" s="11">
        <v>181</v>
      </c>
      <c r="AE27" s="11">
        <v>185</v>
      </c>
      <c r="AF27" s="11">
        <v>169</v>
      </c>
      <c r="AG27" s="11">
        <v>200</v>
      </c>
      <c r="AH27" s="11">
        <v>179</v>
      </c>
      <c r="AI27" s="11">
        <v>203</v>
      </c>
      <c r="AJ27" s="11">
        <v>221</v>
      </c>
      <c r="AK27" s="11">
        <v>260</v>
      </c>
      <c r="AL27" s="11">
        <v>208</v>
      </c>
      <c r="AM27" s="11">
        <v>199</v>
      </c>
      <c r="AN27" s="11">
        <v>147</v>
      </c>
      <c r="AO27" s="11">
        <v>110</v>
      </c>
      <c r="AP27" s="11">
        <v>132</v>
      </c>
      <c r="AQ27" s="11">
        <v>186</v>
      </c>
      <c r="AR27" s="11">
        <v>114</v>
      </c>
      <c r="AS27" s="11">
        <v>160</v>
      </c>
      <c r="AT27" s="11">
        <v>185</v>
      </c>
      <c r="AU27" s="11">
        <v>205</v>
      </c>
      <c r="AV27" s="11">
        <v>183</v>
      </c>
      <c r="AW27" s="11">
        <v>201</v>
      </c>
      <c r="AX27" s="11">
        <v>168</v>
      </c>
      <c r="AY27" s="11">
        <v>225</v>
      </c>
      <c r="AZ27" s="11">
        <v>259</v>
      </c>
      <c r="BA27" s="11">
        <v>0</v>
      </c>
      <c r="BB27" s="11">
        <v>0</v>
      </c>
      <c r="BC27" s="11">
        <v>0</v>
      </c>
      <c r="BD27" s="11">
        <v>0</v>
      </c>
      <c r="BE27" s="11">
        <v>0</v>
      </c>
      <c r="BF27" s="11">
        <v>0</v>
      </c>
      <c r="BG27" s="11">
        <v>147</v>
      </c>
      <c r="BH27" s="11">
        <v>142</v>
      </c>
      <c r="BI27" s="11">
        <v>213</v>
      </c>
      <c r="BJ27" s="11">
        <v>156</v>
      </c>
      <c r="BK27" s="11">
        <v>267</v>
      </c>
      <c r="BL27" s="11">
        <v>221</v>
      </c>
      <c r="BM27" s="11">
        <v>212</v>
      </c>
      <c r="BN27" s="11">
        <v>186</v>
      </c>
      <c r="BO27" s="11">
        <v>231</v>
      </c>
      <c r="BP27" s="11">
        <v>138</v>
      </c>
      <c r="BQ27" s="11">
        <v>147</v>
      </c>
      <c r="BR27" s="11">
        <v>164</v>
      </c>
      <c r="BS27" s="11">
        <v>157</v>
      </c>
      <c r="BT27" s="11">
        <v>150</v>
      </c>
      <c r="BU27" s="11">
        <v>167</v>
      </c>
      <c r="BV27" s="11">
        <v>203</v>
      </c>
      <c r="BW27" s="11">
        <v>243</v>
      </c>
      <c r="BX27" s="11">
        <v>212</v>
      </c>
      <c r="BY27" s="11">
        <v>171</v>
      </c>
      <c r="BZ27" s="11">
        <v>200</v>
      </c>
      <c r="CA27" s="11">
        <v>215</v>
      </c>
      <c r="CB27" s="63">
        <v>189</v>
      </c>
      <c r="CC27" s="63">
        <v>192</v>
      </c>
      <c r="CD27" s="63">
        <v>184</v>
      </c>
      <c r="CE27" s="63">
        <v>175</v>
      </c>
      <c r="CF27" s="63">
        <v>155</v>
      </c>
      <c r="CG27" s="63">
        <v>175</v>
      </c>
      <c r="CH27" s="63">
        <v>203</v>
      </c>
      <c r="CI27" s="63">
        <v>239</v>
      </c>
      <c r="CJ27" s="63">
        <v>217</v>
      </c>
      <c r="CK27" s="63">
        <v>257</v>
      </c>
      <c r="CL27" s="63">
        <v>209</v>
      </c>
      <c r="CM27" s="63">
        <v>187</v>
      </c>
      <c r="CN27" s="63">
        <v>161</v>
      </c>
      <c r="CO27" s="63">
        <v>184</v>
      </c>
      <c r="CP27" s="63">
        <v>166</v>
      </c>
      <c r="CQ27" s="63">
        <v>180</v>
      </c>
      <c r="CR27" s="63">
        <v>167</v>
      </c>
      <c r="CS27" s="63">
        <v>188</v>
      </c>
      <c r="CT27" s="63">
        <v>216</v>
      </c>
      <c r="CU27" s="63">
        <v>201</v>
      </c>
      <c r="CV27" s="63">
        <v>192</v>
      </c>
      <c r="CW27" s="63">
        <v>190</v>
      </c>
      <c r="CX27" s="63">
        <v>122</v>
      </c>
      <c r="CY27" s="63">
        <v>162</v>
      </c>
    </row>
    <row r="28" spans="1:103" x14ac:dyDescent="0.2">
      <c r="A28" t="s">
        <v>99</v>
      </c>
      <c r="B28" s="11">
        <v>13</v>
      </c>
      <c r="C28" s="11">
        <v>21</v>
      </c>
      <c r="D28" s="11">
        <v>158</v>
      </c>
      <c r="E28" s="11">
        <v>79</v>
      </c>
      <c r="F28" s="11">
        <v>112</v>
      </c>
      <c r="G28" s="11">
        <v>200</v>
      </c>
      <c r="H28" s="11">
        <v>150</v>
      </c>
      <c r="I28" s="11">
        <v>198</v>
      </c>
      <c r="J28" s="11">
        <v>248</v>
      </c>
      <c r="K28" s="11">
        <v>315</v>
      </c>
      <c r="L28" s="11">
        <v>469</v>
      </c>
      <c r="M28" s="11">
        <v>237</v>
      </c>
      <c r="N28" s="11">
        <v>326</v>
      </c>
      <c r="O28" s="11">
        <v>378</v>
      </c>
      <c r="P28" s="11">
        <v>535</v>
      </c>
      <c r="Q28" s="11">
        <v>382</v>
      </c>
      <c r="R28" s="11">
        <v>455</v>
      </c>
      <c r="S28" s="11">
        <v>572</v>
      </c>
      <c r="T28" s="11">
        <v>663</v>
      </c>
      <c r="U28" s="11">
        <v>889</v>
      </c>
      <c r="V28" s="11">
        <v>787</v>
      </c>
      <c r="W28" s="11">
        <v>786</v>
      </c>
      <c r="X28" s="11">
        <v>808</v>
      </c>
      <c r="Y28" s="11">
        <v>620</v>
      </c>
      <c r="Z28" s="11">
        <v>1013</v>
      </c>
      <c r="AA28" s="11">
        <v>767</v>
      </c>
      <c r="AB28" s="11">
        <v>1012</v>
      </c>
      <c r="AC28" s="11">
        <v>1030</v>
      </c>
      <c r="AD28" s="11">
        <v>989</v>
      </c>
      <c r="AE28" s="11">
        <v>1059</v>
      </c>
      <c r="AF28" s="11">
        <v>1031</v>
      </c>
      <c r="AG28" s="11">
        <v>898</v>
      </c>
      <c r="AH28" s="11">
        <v>815</v>
      </c>
      <c r="AI28" s="11">
        <v>1007</v>
      </c>
      <c r="AJ28" s="11">
        <v>1091</v>
      </c>
      <c r="AK28" s="11">
        <v>989</v>
      </c>
      <c r="AL28" s="11">
        <v>963</v>
      </c>
      <c r="AM28" s="11">
        <v>874</v>
      </c>
      <c r="AN28" s="11">
        <v>1332</v>
      </c>
      <c r="AO28" s="11">
        <v>825</v>
      </c>
      <c r="AP28" s="11">
        <v>769</v>
      </c>
      <c r="AQ28" s="11">
        <v>858</v>
      </c>
      <c r="AR28" s="11">
        <v>578</v>
      </c>
      <c r="AS28" s="11">
        <v>847</v>
      </c>
      <c r="AT28" s="11">
        <v>959</v>
      </c>
      <c r="AU28" s="11">
        <v>915</v>
      </c>
      <c r="AV28" s="11">
        <v>812</v>
      </c>
      <c r="AW28" s="11">
        <v>1096</v>
      </c>
      <c r="AX28" s="11">
        <v>1033</v>
      </c>
      <c r="AY28" s="11">
        <v>1114</v>
      </c>
      <c r="AZ28" s="11">
        <v>1763</v>
      </c>
      <c r="BA28" s="11">
        <v>0</v>
      </c>
      <c r="BB28" s="11">
        <v>0</v>
      </c>
      <c r="BC28" s="11">
        <v>0</v>
      </c>
      <c r="BD28" s="11">
        <v>0</v>
      </c>
      <c r="BE28" s="11">
        <v>0</v>
      </c>
      <c r="BF28" s="11">
        <v>0</v>
      </c>
      <c r="BG28" s="11">
        <v>576</v>
      </c>
      <c r="BH28" s="11">
        <v>546</v>
      </c>
      <c r="BI28" s="11">
        <v>635</v>
      </c>
      <c r="BJ28" s="11">
        <v>631</v>
      </c>
      <c r="BK28" s="11">
        <v>957</v>
      </c>
      <c r="BL28" s="11">
        <v>873</v>
      </c>
      <c r="BM28" s="11">
        <v>883</v>
      </c>
      <c r="BN28" s="11">
        <v>836</v>
      </c>
      <c r="BO28" s="11">
        <v>930</v>
      </c>
      <c r="BP28" s="11">
        <v>678</v>
      </c>
      <c r="BQ28" s="11">
        <v>675</v>
      </c>
      <c r="BR28" s="11">
        <v>682</v>
      </c>
      <c r="BS28" s="11">
        <v>639</v>
      </c>
      <c r="BT28" s="11">
        <v>654</v>
      </c>
      <c r="BU28" s="11">
        <v>642</v>
      </c>
      <c r="BV28" s="11">
        <v>676</v>
      </c>
      <c r="BW28" s="11">
        <v>923</v>
      </c>
      <c r="BX28" s="11">
        <v>987</v>
      </c>
      <c r="BY28" s="11">
        <v>851</v>
      </c>
      <c r="BZ28" s="11">
        <v>772</v>
      </c>
      <c r="CA28" s="11">
        <v>848</v>
      </c>
      <c r="CB28" s="63">
        <v>711</v>
      </c>
      <c r="CC28" s="63">
        <v>676</v>
      </c>
      <c r="CD28" s="63">
        <v>651</v>
      </c>
      <c r="CE28" s="63">
        <v>589</v>
      </c>
      <c r="CF28" s="63">
        <v>766</v>
      </c>
      <c r="CG28" s="63">
        <v>807</v>
      </c>
      <c r="CH28" s="63">
        <v>917</v>
      </c>
      <c r="CI28" s="63">
        <v>1030</v>
      </c>
      <c r="CJ28" s="63">
        <v>1046</v>
      </c>
      <c r="CK28" s="63">
        <v>1164</v>
      </c>
      <c r="CL28" s="63">
        <v>922</v>
      </c>
      <c r="CM28" s="63">
        <v>757</v>
      </c>
      <c r="CN28" s="63">
        <v>712</v>
      </c>
      <c r="CO28" s="63">
        <v>779</v>
      </c>
      <c r="CP28" s="63">
        <v>645</v>
      </c>
      <c r="CQ28" s="63">
        <v>664</v>
      </c>
      <c r="CR28" s="63">
        <v>710</v>
      </c>
      <c r="CS28" s="63">
        <v>709</v>
      </c>
      <c r="CT28" s="63">
        <v>855</v>
      </c>
      <c r="CU28" s="63">
        <v>990</v>
      </c>
      <c r="CV28" s="63">
        <v>843</v>
      </c>
      <c r="CW28" s="63">
        <v>879</v>
      </c>
      <c r="CX28" s="63">
        <v>631</v>
      </c>
      <c r="CY28" s="63">
        <v>729</v>
      </c>
    </row>
    <row r="29" spans="1:103" x14ac:dyDescent="0.2">
      <c r="A29" t="s">
        <v>101</v>
      </c>
      <c r="B29" s="11">
        <v>4</v>
      </c>
      <c r="C29" s="11"/>
      <c r="D29" s="11"/>
      <c r="E29" s="11">
        <v>2</v>
      </c>
      <c r="F29" s="11">
        <v>0</v>
      </c>
      <c r="G29" s="11">
        <v>0</v>
      </c>
      <c r="H29" s="11">
        <v>0</v>
      </c>
      <c r="I29" s="11">
        <v>0</v>
      </c>
      <c r="J29" s="11">
        <v>4</v>
      </c>
      <c r="K29" s="11">
        <v>8</v>
      </c>
      <c r="L29" s="11">
        <v>2</v>
      </c>
      <c r="M29" s="11">
        <v>0</v>
      </c>
      <c r="N29" s="11">
        <v>4</v>
      </c>
      <c r="O29" s="11">
        <v>14</v>
      </c>
      <c r="P29" s="11">
        <v>7</v>
      </c>
      <c r="Q29" s="11">
        <v>3</v>
      </c>
      <c r="R29" s="11">
        <v>7</v>
      </c>
      <c r="S29" s="11">
        <v>8</v>
      </c>
      <c r="T29" s="11">
        <v>4</v>
      </c>
      <c r="U29" s="11">
        <v>12</v>
      </c>
      <c r="V29" s="11">
        <v>5</v>
      </c>
      <c r="W29" s="11">
        <v>2</v>
      </c>
      <c r="X29" s="11">
        <v>7</v>
      </c>
      <c r="Y29" s="11">
        <v>4</v>
      </c>
      <c r="Z29" s="11">
        <v>8</v>
      </c>
      <c r="AA29" s="11">
        <v>12</v>
      </c>
      <c r="AB29" s="11">
        <v>16</v>
      </c>
      <c r="AC29" s="11">
        <v>6</v>
      </c>
      <c r="AD29" s="11">
        <v>10</v>
      </c>
      <c r="AE29" s="11">
        <v>23</v>
      </c>
      <c r="AF29" s="11">
        <v>17</v>
      </c>
      <c r="AG29" s="11">
        <v>14</v>
      </c>
      <c r="AH29" s="11">
        <v>8</v>
      </c>
      <c r="AI29" s="11">
        <v>1</v>
      </c>
      <c r="AJ29" s="11">
        <v>3</v>
      </c>
      <c r="AK29" s="11">
        <v>7</v>
      </c>
      <c r="AL29" s="11">
        <v>9</v>
      </c>
      <c r="AM29" s="11">
        <v>3</v>
      </c>
      <c r="AN29" s="11">
        <v>13</v>
      </c>
      <c r="AO29" s="11">
        <v>6</v>
      </c>
      <c r="AP29" s="11">
        <v>6</v>
      </c>
      <c r="AQ29" s="11">
        <v>5</v>
      </c>
      <c r="AR29" s="11">
        <v>1</v>
      </c>
      <c r="AS29" s="11">
        <v>25</v>
      </c>
      <c r="AT29" s="11">
        <v>11</v>
      </c>
      <c r="AU29" s="11">
        <v>27</v>
      </c>
      <c r="AV29" s="11">
        <v>7</v>
      </c>
      <c r="AW29" s="11">
        <v>11</v>
      </c>
      <c r="AX29" s="11">
        <v>5</v>
      </c>
      <c r="AY29" s="11">
        <v>17</v>
      </c>
      <c r="AZ29" s="11">
        <v>20</v>
      </c>
      <c r="BA29" s="11">
        <v>0</v>
      </c>
      <c r="BB29" s="11">
        <v>0</v>
      </c>
      <c r="BC29" s="11">
        <v>0</v>
      </c>
      <c r="BD29" s="11">
        <v>0</v>
      </c>
      <c r="BE29" s="11">
        <v>0</v>
      </c>
      <c r="BF29" s="11">
        <v>0</v>
      </c>
      <c r="BG29" s="11">
        <v>7</v>
      </c>
      <c r="BH29" s="11">
        <v>5</v>
      </c>
      <c r="BI29" s="11">
        <v>9</v>
      </c>
      <c r="BJ29" s="11">
        <v>22</v>
      </c>
      <c r="BK29" s="11">
        <v>19</v>
      </c>
      <c r="BL29" s="11">
        <v>17</v>
      </c>
      <c r="BM29" s="11">
        <v>12</v>
      </c>
      <c r="BN29" s="11">
        <v>12</v>
      </c>
      <c r="BO29" s="11">
        <v>22</v>
      </c>
      <c r="BP29" s="11">
        <v>11</v>
      </c>
      <c r="BQ29" s="11">
        <v>12</v>
      </c>
      <c r="BR29" s="11">
        <v>10</v>
      </c>
      <c r="BS29" s="11">
        <v>9</v>
      </c>
      <c r="BT29" s="11">
        <v>6</v>
      </c>
      <c r="BU29" s="11">
        <v>10</v>
      </c>
      <c r="BV29" s="11">
        <v>4</v>
      </c>
      <c r="BW29" s="11">
        <v>11</v>
      </c>
      <c r="BX29" s="11">
        <v>14</v>
      </c>
      <c r="BY29" s="11">
        <v>8</v>
      </c>
      <c r="BZ29" s="11">
        <v>8</v>
      </c>
      <c r="CA29" s="11">
        <v>13</v>
      </c>
      <c r="CB29" s="63">
        <v>12</v>
      </c>
      <c r="CC29" s="63">
        <v>6</v>
      </c>
      <c r="CD29" s="63">
        <v>9</v>
      </c>
      <c r="CE29" s="63">
        <v>7</v>
      </c>
      <c r="CF29" s="63">
        <v>14</v>
      </c>
      <c r="CG29" s="63">
        <v>14</v>
      </c>
      <c r="CH29" s="63">
        <v>25</v>
      </c>
      <c r="CI29" s="63">
        <v>8</v>
      </c>
      <c r="CJ29" s="63">
        <v>14</v>
      </c>
      <c r="CK29" s="63">
        <v>9</v>
      </c>
      <c r="CL29" s="63">
        <v>12</v>
      </c>
      <c r="CM29" s="63">
        <v>20</v>
      </c>
      <c r="CN29" s="63">
        <v>18</v>
      </c>
      <c r="CO29" s="63">
        <v>18</v>
      </c>
      <c r="CP29" s="63">
        <v>13</v>
      </c>
      <c r="CQ29" s="63">
        <v>13</v>
      </c>
      <c r="CR29" s="63">
        <v>12</v>
      </c>
      <c r="CS29" s="63">
        <v>17</v>
      </c>
      <c r="CT29" s="63">
        <v>22</v>
      </c>
      <c r="CU29" s="63">
        <v>14</v>
      </c>
      <c r="CV29" s="63">
        <v>7</v>
      </c>
      <c r="CW29" s="63">
        <v>15</v>
      </c>
      <c r="CX29" s="63">
        <v>9</v>
      </c>
      <c r="CY29" s="63">
        <v>18</v>
      </c>
    </row>
    <row r="30" spans="1:103" x14ac:dyDescent="0.2">
      <c r="A30" t="s">
        <v>248</v>
      </c>
      <c r="B30" s="11">
        <v>0</v>
      </c>
      <c r="C30" s="11">
        <v>7</v>
      </c>
      <c r="D30" s="11">
        <v>16</v>
      </c>
      <c r="E30" s="11">
        <v>13</v>
      </c>
      <c r="F30" s="11">
        <v>22</v>
      </c>
      <c r="G30" s="11">
        <v>16</v>
      </c>
      <c r="H30" s="11">
        <v>28</v>
      </c>
      <c r="I30" s="11">
        <v>43</v>
      </c>
      <c r="J30" s="11">
        <v>33</v>
      </c>
      <c r="K30" s="11">
        <v>46</v>
      </c>
      <c r="L30" s="11">
        <v>29</v>
      </c>
      <c r="M30" s="11">
        <v>47</v>
      </c>
      <c r="N30" s="11">
        <v>75</v>
      </c>
      <c r="O30" s="11">
        <v>56</v>
      </c>
      <c r="P30" s="11">
        <v>66</v>
      </c>
      <c r="Q30" s="11">
        <v>44</v>
      </c>
      <c r="R30" s="11">
        <v>53</v>
      </c>
      <c r="S30" s="11">
        <v>85</v>
      </c>
      <c r="T30" s="11">
        <v>74</v>
      </c>
      <c r="U30" s="11">
        <v>88</v>
      </c>
      <c r="V30" s="11">
        <v>137</v>
      </c>
      <c r="W30" s="11">
        <v>170</v>
      </c>
      <c r="X30" s="11">
        <v>142</v>
      </c>
      <c r="Y30" s="11">
        <v>160</v>
      </c>
      <c r="Z30" s="11">
        <v>124</v>
      </c>
      <c r="AA30" s="11">
        <v>127</v>
      </c>
      <c r="AB30" s="11">
        <v>104</v>
      </c>
      <c r="AC30" s="11">
        <v>186</v>
      </c>
      <c r="AD30" s="11">
        <v>155</v>
      </c>
      <c r="AE30" s="11">
        <v>117</v>
      </c>
      <c r="AF30" s="11">
        <v>114</v>
      </c>
      <c r="AG30" s="11">
        <v>64</v>
      </c>
      <c r="AH30" s="11">
        <v>59</v>
      </c>
      <c r="AI30" s="11">
        <v>91</v>
      </c>
      <c r="AJ30" s="11">
        <v>128</v>
      </c>
      <c r="AK30" s="11">
        <v>88</v>
      </c>
      <c r="AL30" s="11">
        <v>43</v>
      </c>
      <c r="AM30" s="11">
        <v>61</v>
      </c>
      <c r="AN30" s="11">
        <v>126</v>
      </c>
      <c r="AO30" s="11">
        <v>54</v>
      </c>
      <c r="AP30" s="11">
        <v>65</v>
      </c>
      <c r="AQ30" s="11">
        <v>13</v>
      </c>
      <c r="AR30" s="11">
        <v>11</v>
      </c>
      <c r="AS30" s="11">
        <v>20</v>
      </c>
      <c r="AT30" s="11">
        <v>29</v>
      </c>
      <c r="AU30" s="11">
        <v>18</v>
      </c>
      <c r="AV30" s="11">
        <v>26</v>
      </c>
      <c r="AW30" s="11">
        <v>11</v>
      </c>
      <c r="AX30" s="11">
        <v>17</v>
      </c>
      <c r="AY30" s="11">
        <v>47</v>
      </c>
      <c r="AZ30" s="11">
        <v>65</v>
      </c>
      <c r="BA30" s="11">
        <v>0</v>
      </c>
      <c r="BB30" s="11">
        <v>0</v>
      </c>
      <c r="BC30" s="11">
        <v>0</v>
      </c>
      <c r="BD30" s="11">
        <v>0</v>
      </c>
      <c r="BE30" s="11">
        <v>0</v>
      </c>
      <c r="BF30" s="11">
        <v>0</v>
      </c>
      <c r="BG30" s="11">
        <v>1</v>
      </c>
      <c r="BH30" s="11">
        <v>7</v>
      </c>
      <c r="BI30" s="11">
        <v>10</v>
      </c>
      <c r="BJ30" s="11">
        <v>15</v>
      </c>
      <c r="BK30" s="11">
        <v>23</v>
      </c>
      <c r="BL30" s="11">
        <v>17</v>
      </c>
      <c r="BM30" s="11">
        <v>40</v>
      </c>
      <c r="BN30" s="11">
        <v>21</v>
      </c>
      <c r="BO30" s="11">
        <v>22</v>
      </c>
      <c r="BP30" s="11">
        <v>9</v>
      </c>
      <c r="BQ30" s="11">
        <v>10</v>
      </c>
      <c r="BR30" s="11">
        <v>12</v>
      </c>
      <c r="BS30" s="11">
        <v>5</v>
      </c>
      <c r="BT30" s="11">
        <v>9</v>
      </c>
      <c r="BU30" s="11">
        <v>8</v>
      </c>
      <c r="BV30" s="11">
        <v>4</v>
      </c>
      <c r="BW30" s="11">
        <v>9</v>
      </c>
      <c r="BX30" s="11">
        <v>4</v>
      </c>
      <c r="BY30" s="11">
        <v>2</v>
      </c>
      <c r="BZ30" s="11">
        <v>7</v>
      </c>
      <c r="CA30" s="11">
        <v>3</v>
      </c>
      <c r="CB30" s="63">
        <v>1</v>
      </c>
      <c r="CC30" s="63">
        <v>1</v>
      </c>
      <c r="CD30" s="63">
        <v>4</v>
      </c>
      <c r="CE30" s="63">
        <v>0</v>
      </c>
      <c r="CF30" s="63">
        <v>2</v>
      </c>
      <c r="CG30" s="63">
        <v>3</v>
      </c>
      <c r="CH30" s="63">
        <v>3</v>
      </c>
      <c r="CI30" s="63">
        <v>2</v>
      </c>
      <c r="CJ30" s="63">
        <v>2</v>
      </c>
      <c r="CK30" s="63">
        <v>5</v>
      </c>
      <c r="CL30" s="63">
        <v>2</v>
      </c>
      <c r="CM30" s="63">
        <v>2</v>
      </c>
      <c r="CN30" s="63">
        <v>0</v>
      </c>
      <c r="CO30" s="63">
        <v>2</v>
      </c>
      <c r="CP30" s="63">
        <v>0</v>
      </c>
      <c r="CQ30" s="63">
        <v>0</v>
      </c>
      <c r="CR30" s="63">
        <v>1</v>
      </c>
      <c r="CS30" s="63">
        <v>1</v>
      </c>
      <c r="CT30" s="63">
        <v>1</v>
      </c>
      <c r="CU30" s="63">
        <v>0</v>
      </c>
      <c r="CV30" s="63">
        <v>1</v>
      </c>
      <c r="CW30" s="63">
        <v>0</v>
      </c>
      <c r="CX30" s="63">
        <v>0</v>
      </c>
      <c r="CY30" s="63">
        <v>1</v>
      </c>
    </row>
    <row r="32" spans="1:103" x14ac:dyDescent="0.2">
      <c r="A32" t="s">
        <v>2</v>
      </c>
      <c r="B32" s="2">
        <v>18</v>
      </c>
      <c r="C32" s="2">
        <v>58</v>
      </c>
      <c r="D32" s="2">
        <v>237</v>
      </c>
      <c r="E32" s="2">
        <v>130</v>
      </c>
      <c r="F32" s="2">
        <v>193</v>
      </c>
      <c r="G32" s="2">
        <v>302</v>
      </c>
      <c r="H32" s="2">
        <v>239</v>
      </c>
      <c r="I32" s="2">
        <v>287</v>
      </c>
      <c r="J32" s="2">
        <v>348</v>
      </c>
      <c r="K32" s="2">
        <v>464</v>
      </c>
      <c r="L32" s="2">
        <v>587</v>
      </c>
      <c r="M32" s="2">
        <v>346</v>
      </c>
      <c r="N32" s="2">
        <v>495</v>
      </c>
      <c r="O32" s="2">
        <v>560</v>
      </c>
      <c r="P32" s="2">
        <v>723</v>
      </c>
      <c r="Q32" s="2">
        <v>528</v>
      </c>
      <c r="R32" s="2">
        <v>662</v>
      </c>
      <c r="S32" s="2">
        <v>764</v>
      </c>
      <c r="T32" s="2">
        <v>880</v>
      </c>
      <c r="U32" s="2">
        <v>1109</v>
      </c>
      <c r="V32" s="2">
        <v>1065</v>
      </c>
      <c r="W32" s="2">
        <v>1171</v>
      </c>
      <c r="X32" s="2">
        <v>1087</v>
      </c>
      <c r="Y32" s="2">
        <v>928</v>
      </c>
      <c r="Z32" s="2">
        <v>1339</v>
      </c>
      <c r="AA32" s="2">
        <v>1076</v>
      </c>
      <c r="AB32" s="2">
        <v>1277</v>
      </c>
      <c r="AC32" s="2">
        <v>1428</v>
      </c>
      <c r="AD32" s="2">
        <v>1335</v>
      </c>
      <c r="AE32" s="2">
        <v>1384</v>
      </c>
      <c r="AF32" s="2">
        <v>1331</v>
      </c>
      <c r="AG32" s="2">
        <v>1176</v>
      </c>
      <c r="AH32" s="2">
        <v>1061</v>
      </c>
      <c r="AI32" s="2">
        <v>1302</v>
      </c>
      <c r="AJ32" s="2">
        <v>1443</v>
      </c>
      <c r="AK32" s="2">
        <v>1344</v>
      </c>
      <c r="AL32" s="2">
        <v>1223</v>
      </c>
      <c r="AM32" s="2">
        <v>1137</v>
      </c>
      <c r="AN32" s="2">
        <v>1618</v>
      </c>
      <c r="AO32" s="2">
        <v>995</v>
      </c>
      <c r="AP32" s="2">
        <v>972</v>
      </c>
      <c r="AQ32" s="2">
        <v>1062</v>
      </c>
      <c r="AR32" s="2">
        <v>704</v>
      </c>
      <c r="AS32" s="2">
        <v>1052</v>
      </c>
      <c r="AT32" s="2">
        <v>1184</v>
      </c>
      <c r="AU32" s="2">
        <v>1165</v>
      </c>
      <c r="AV32" s="2">
        <v>1028</v>
      </c>
      <c r="AW32" s="2">
        <v>1319</v>
      </c>
      <c r="AX32" s="2">
        <v>1223</v>
      </c>
      <c r="AY32" s="2">
        <v>1403</v>
      </c>
      <c r="AZ32" s="2">
        <f>SUM(AZ27:AZ30)</f>
        <v>2107</v>
      </c>
      <c r="BA32" s="2">
        <f t="shared" ref="BA32:CY32" si="2">SUM(BA23:BA30)</f>
        <v>0</v>
      </c>
      <c r="BB32" s="2">
        <f t="shared" si="2"/>
        <v>0</v>
      </c>
      <c r="BC32" s="2">
        <f t="shared" si="2"/>
        <v>0</v>
      </c>
      <c r="BD32" s="2">
        <f t="shared" si="2"/>
        <v>0</v>
      </c>
      <c r="BE32" s="2">
        <f t="shared" si="2"/>
        <v>0</v>
      </c>
      <c r="BF32" s="2">
        <f t="shared" si="2"/>
        <v>0</v>
      </c>
      <c r="BG32" s="2">
        <f t="shared" si="2"/>
        <v>1097</v>
      </c>
      <c r="BH32" s="2">
        <f t="shared" si="2"/>
        <v>1104</v>
      </c>
      <c r="BI32" s="2">
        <f t="shared" si="2"/>
        <v>1335</v>
      </c>
      <c r="BJ32" s="2">
        <f t="shared" si="2"/>
        <v>1255</v>
      </c>
      <c r="BK32" s="2">
        <f t="shared" si="2"/>
        <v>1801</v>
      </c>
      <c r="BL32" s="2">
        <f t="shared" si="2"/>
        <v>1718</v>
      </c>
      <c r="BM32" s="2">
        <f t="shared" si="2"/>
        <v>1633</v>
      </c>
      <c r="BN32" s="2">
        <f t="shared" si="2"/>
        <v>1572</v>
      </c>
      <c r="BO32" s="2">
        <f t="shared" si="2"/>
        <v>1781</v>
      </c>
      <c r="BP32" s="2">
        <f t="shared" si="2"/>
        <v>1205</v>
      </c>
      <c r="BQ32" s="2">
        <f t="shared" si="2"/>
        <v>1242</v>
      </c>
      <c r="BR32" s="2">
        <f t="shared" si="2"/>
        <v>1295</v>
      </c>
      <c r="BS32" s="2">
        <f t="shared" si="2"/>
        <v>1236</v>
      </c>
      <c r="BT32" s="2">
        <f t="shared" si="2"/>
        <v>1261</v>
      </c>
      <c r="BU32" s="2">
        <f t="shared" si="2"/>
        <v>1195</v>
      </c>
      <c r="BV32" s="2">
        <f t="shared" si="2"/>
        <v>1276</v>
      </c>
      <c r="BW32" s="2">
        <f t="shared" si="2"/>
        <v>1803</v>
      </c>
      <c r="BX32" s="2">
        <f t="shared" si="2"/>
        <v>2018</v>
      </c>
      <c r="BY32" s="2">
        <f t="shared" si="2"/>
        <v>1562</v>
      </c>
      <c r="BZ32" s="2">
        <f t="shared" si="2"/>
        <v>1492</v>
      </c>
      <c r="CA32" s="2">
        <f t="shared" si="2"/>
        <v>1721</v>
      </c>
      <c r="CB32" s="2">
        <f t="shared" si="2"/>
        <v>1364</v>
      </c>
      <c r="CC32" s="2">
        <f t="shared" si="2"/>
        <v>1302</v>
      </c>
      <c r="CD32" s="2">
        <f t="shared" si="2"/>
        <v>1201</v>
      </c>
      <c r="CE32" s="2">
        <f t="shared" si="2"/>
        <v>1193</v>
      </c>
      <c r="CF32" s="2">
        <f t="shared" si="2"/>
        <v>1407</v>
      </c>
      <c r="CG32" s="2">
        <f t="shared" si="2"/>
        <v>1498</v>
      </c>
      <c r="CH32" s="2">
        <f t="shared" si="2"/>
        <v>1750</v>
      </c>
      <c r="CI32" s="2">
        <f t="shared" si="2"/>
        <v>1968</v>
      </c>
      <c r="CJ32" s="2">
        <f t="shared" si="2"/>
        <v>2217</v>
      </c>
      <c r="CK32" s="2">
        <f t="shared" si="2"/>
        <v>2197</v>
      </c>
      <c r="CL32" s="2">
        <f t="shared" si="2"/>
        <v>1738</v>
      </c>
      <c r="CM32" s="2">
        <f t="shared" si="2"/>
        <v>1518</v>
      </c>
      <c r="CN32" s="2">
        <f t="shared" si="2"/>
        <v>1458</v>
      </c>
      <c r="CO32" s="2">
        <f t="shared" si="2"/>
        <v>1528</v>
      </c>
      <c r="CP32" s="2">
        <f t="shared" si="2"/>
        <v>1228</v>
      </c>
      <c r="CQ32" s="2">
        <f t="shared" si="2"/>
        <v>1383</v>
      </c>
      <c r="CR32" s="2">
        <f t="shared" si="2"/>
        <v>1420</v>
      </c>
      <c r="CS32" s="2">
        <f t="shared" si="2"/>
        <v>1503</v>
      </c>
      <c r="CT32" s="2">
        <f t="shared" si="2"/>
        <v>1754</v>
      </c>
      <c r="CU32" s="72">
        <f t="shared" si="2"/>
        <v>1937</v>
      </c>
      <c r="CV32" s="72">
        <f t="shared" si="2"/>
        <v>1798</v>
      </c>
      <c r="CW32" s="2">
        <f t="shared" si="2"/>
        <v>1741</v>
      </c>
      <c r="CX32" s="2">
        <f t="shared" si="2"/>
        <v>1219</v>
      </c>
      <c r="CY32" s="2">
        <f t="shared" si="2"/>
        <v>1484</v>
      </c>
    </row>
    <row r="33" spans="1:89" x14ac:dyDescent="0.2">
      <c r="B33" s="2"/>
      <c r="E33"/>
      <c r="F33" s="2"/>
      <c r="W33" s="2"/>
      <c r="CK33"/>
    </row>
    <row r="34" spans="1:89" ht="20.25" x14ac:dyDescent="0.3">
      <c r="A34" s="3" t="s">
        <v>102</v>
      </c>
      <c r="B34" s="2"/>
      <c r="E34"/>
      <c r="F34" s="2"/>
      <c r="W34" s="2"/>
      <c r="CK34"/>
    </row>
    <row r="35" spans="1:89" x14ac:dyDescent="0.2">
      <c r="B35" s="2"/>
      <c r="E35"/>
      <c r="F35" s="2"/>
      <c r="W35" s="2"/>
      <c r="CK35"/>
    </row>
    <row r="36" spans="1:89" s="11" customFormat="1" x14ac:dyDescent="0.2">
      <c r="A36" t="s">
        <v>103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5</v>
      </c>
      <c r="M36" s="11">
        <v>0</v>
      </c>
      <c r="N36" s="11">
        <v>0</v>
      </c>
      <c r="O36" s="11">
        <v>3</v>
      </c>
      <c r="P36" s="11">
        <v>0</v>
      </c>
      <c r="Q36" s="11">
        <v>0</v>
      </c>
      <c r="R36" s="11">
        <v>0</v>
      </c>
      <c r="S36" s="11">
        <v>5</v>
      </c>
      <c r="T36" s="11">
        <v>5</v>
      </c>
      <c r="U36" s="11">
        <v>0</v>
      </c>
      <c r="V36" s="11">
        <v>1</v>
      </c>
      <c r="W36" s="11">
        <v>0</v>
      </c>
      <c r="X36" s="11">
        <v>2</v>
      </c>
      <c r="Y36" s="11">
        <v>2</v>
      </c>
      <c r="Z36" s="11">
        <v>0</v>
      </c>
      <c r="AA36" s="11">
        <v>3</v>
      </c>
      <c r="AB36" s="11">
        <v>1</v>
      </c>
      <c r="AC36" s="11">
        <v>0</v>
      </c>
      <c r="AD36" s="11">
        <v>5</v>
      </c>
      <c r="AE36" s="11">
        <v>4</v>
      </c>
      <c r="AF36" s="11">
        <v>2</v>
      </c>
      <c r="AG36" s="11">
        <v>1</v>
      </c>
      <c r="AH36" s="11">
        <v>2</v>
      </c>
      <c r="AI36" s="11">
        <v>0</v>
      </c>
      <c r="AJ36" s="11">
        <v>1</v>
      </c>
      <c r="AK36" s="11">
        <v>0</v>
      </c>
      <c r="AL36" s="11">
        <v>1</v>
      </c>
      <c r="AM36" s="11">
        <v>1</v>
      </c>
      <c r="AN36" s="11">
        <v>0</v>
      </c>
      <c r="AO36" s="11">
        <v>0</v>
      </c>
      <c r="AP36" s="11">
        <v>3</v>
      </c>
      <c r="AQ36" s="11">
        <v>0</v>
      </c>
      <c r="AR36" s="11">
        <v>6</v>
      </c>
      <c r="AS36" s="11">
        <v>0</v>
      </c>
      <c r="AT36" s="11">
        <v>9</v>
      </c>
      <c r="AU36" s="11">
        <v>8</v>
      </c>
      <c r="AV36" s="11">
        <v>1</v>
      </c>
      <c r="AW36" s="11">
        <v>0</v>
      </c>
      <c r="AX36" s="11">
        <v>2</v>
      </c>
      <c r="AY36" s="11">
        <v>0</v>
      </c>
      <c r="AZ36" s="11">
        <v>1</v>
      </c>
      <c r="BA36" s="11">
        <v>3</v>
      </c>
      <c r="BB36" s="11">
        <v>0</v>
      </c>
      <c r="BC36" s="11">
        <v>2</v>
      </c>
      <c r="BD36" s="11">
        <v>5</v>
      </c>
      <c r="BE36" s="11">
        <v>0</v>
      </c>
      <c r="BF36" s="11">
        <v>3</v>
      </c>
      <c r="BG36" s="11">
        <v>0</v>
      </c>
      <c r="BH36" s="11">
        <v>2</v>
      </c>
      <c r="BI36" s="11">
        <v>6</v>
      </c>
      <c r="BJ36" s="11">
        <v>7</v>
      </c>
      <c r="BK36" s="11">
        <v>10</v>
      </c>
      <c r="BL36" s="11">
        <v>8</v>
      </c>
      <c r="BM36" s="11">
        <v>1</v>
      </c>
      <c r="BN36" s="11">
        <v>8</v>
      </c>
      <c r="BO36" s="11">
        <v>4</v>
      </c>
      <c r="BP36" s="11">
        <v>1</v>
      </c>
      <c r="BQ36" s="11">
        <v>3</v>
      </c>
      <c r="BR36" s="11">
        <v>14</v>
      </c>
      <c r="BT36" s="11">
        <v>3</v>
      </c>
      <c r="BU36" s="11">
        <v>2</v>
      </c>
      <c r="BV36" s="11">
        <v>2</v>
      </c>
      <c r="BW36" s="11">
        <v>3</v>
      </c>
      <c r="BX36" s="11">
        <v>2</v>
      </c>
      <c r="BY36" s="11">
        <v>4</v>
      </c>
      <c r="BZ36" s="11">
        <v>2</v>
      </c>
      <c r="CA36" s="11">
        <v>4</v>
      </c>
      <c r="CB36" s="73" t="s">
        <v>257</v>
      </c>
      <c r="CC36" s="74"/>
      <c r="CD36" s="74"/>
      <c r="CE36" s="74"/>
      <c r="CF36" s="74"/>
      <c r="CG36" s="74"/>
    </row>
    <row r="37" spans="1:89" s="11" customFormat="1" x14ac:dyDescent="0.2">
      <c r="A37" t="s">
        <v>104</v>
      </c>
      <c r="E37" s="11">
        <v>1</v>
      </c>
      <c r="F37" s="11">
        <v>0</v>
      </c>
      <c r="G37" s="11">
        <v>0</v>
      </c>
      <c r="H37" s="11">
        <v>2</v>
      </c>
      <c r="I37" s="11">
        <v>0</v>
      </c>
      <c r="J37" s="11">
        <v>0</v>
      </c>
      <c r="K37" s="11">
        <v>3</v>
      </c>
      <c r="L37" s="11">
        <v>6</v>
      </c>
      <c r="M37" s="11">
        <v>0</v>
      </c>
      <c r="N37" s="11">
        <v>4</v>
      </c>
      <c r="O37" s="11">
        <v>6</v>
      </c>
      <c r="P37" s="11">
        <v>1</v>
      </c>
      <c r="Q37" s="11">
        <v>3</v>
      </c>
      <c r="R37" s="11">
        <v>0</v>
      </c>
      <c r="S37" s="11">
        <v>2</v>
      </c>
      <c r="T37" s="11">
        <v>2</v>
      </c>
      <c r="U37" s="11">
        <v>3</v>
      </c>
      <c r="V37" s="11">
        <v>2</v>
      </c>
      <c r="W37" s="11">
        <v>1</v>
      </c>
      <c r="X37" s="11">
        <v>5</v>
      </c>
      <c r="Y37" s="11">
        <v>0</v>
      </c>
      <c r="Z37" s="11">
        <v>1</v>
      </c>
      <c r="AA37" s="11">
        <v>6</v>
      </c>
      <c r="AB37" s="11">
        <v>0</v>
      </c>
      <c r="AC37" s="11">
        <v>0</v>
      </c>
      <c r="AD37" s="11">
        <v>0</v>
      </c>
      <c r="AE37" s="11">
        <v>2</v>
      </c>
      <c r="AF37" s="11">
        <v>3</v>
      </c>
      <c r="AG37" s="11">
        <v>11</v>
      </c>
      <c r="AH37" s="11">
        <v>5</v>
      </c>
      <c r="AI37" s="11">
        <v>0</v>
      </c>
      <c r="AJ37" s="11">
        <v>0</v>
      </c>
      <c r="AK37" s="11">
        <v>0</v>
      </c>
      <c r="AL37" s="11">
        <v>0</v>
      </c>
      <c r="AM37" s="11">
        <v>3</v>
      </c>
      <c r="AN37" s="11">
        <v>9</v>
      </c>
      <c r="AO37" s="11">
        <v>3</v>
      </c>
      <c r="AP37" s="11">
        <v>2</v>
      </c>
      <c r="AQ37" s="11">
        <v>0</v>
      </c>
      <c r="AR37" s="11">
        <v>1</v>
      </c>
      <c r="AS37" s="11">
        <v>3</v>
      </c>
      <c r="AT37" s="11">
        <v>2</v>
      </c>
      <c r="AU37" s="11">
        <v>5</v>
      </c>
      <c r="AV37" s="11">
        <v>0</v>
      </c>
      <c r="AW37" s="11">
        <v>0</v>
      </c>
      <c r="AX37" s="11">
        <v>0</v>
      </c>
      <c r="AY37" s="11">
        <v>1</v>
      </c>
      <c r="AZ37" s="11">
        <v>3</v>
      </c>
      <c r="BA37" s="11">
        <v>9</v>
      </c>
      <c r="BB37" s="11">
        <v>0</v>
      </c>
      <c r="BC37" s="11">
        <v>0</v>
      </c>
      <c r="BD37" s="11">
        <v>0</v>
      </c>
      <c r="BE37" s="11">
        <v>0</v>
      </c>
      <c r="BF37" s="11">
        <v>0</v>
      </c>
      <c r="BG37" s="11">
        <v>7</v>
      </c>
      <c r="BH37" s="11">
        <v>3</v>
      </c>
      <c r="BI37" s="11">
        <v>3</v>
      </c>
      <c r="BJ37" s="11">
        <v>3</v>
      </c>
      <c r="BK37" s="11">
        <v>0</v>
      </c>
      <c r="BL37" s="11">
        <v>10</v>
      </c>
      <c r="BM37" s="11">
        <v>2</v>
      </c>
      <c r="BN37" s="11">
        <v>1</v>
      </c>
      <c r="BR37" s="11">
        <v>1</v>
      </c>
      <c r="BS37" s="11">
        <v>2</v>
      </c>
      <c r="BU37" s="11">
        <v>1</v>
      </c>
      <c r="BW37" s="11">
        <v>1</v>
      </c>
      <c r="BY37" s="11">
        <v>1</v>
      </c>
      <c r="BZ37" s="11">
        <v>2</v>
      </c>
      <c r="CA37" s="11">
        <v>8</v>
      </c>
      <c r="CB37" s="74"/>
      <c r="CC37" s="74"/>
      <c r="CD37" s="74"/>
      <c r="CE37" s="74"/>
      <c r="CF37" s="74"/>
      <c r="CG37" s="74"/>
    </row>
    <row r="38" spans="1:89" s="11" customFormat="1" x14ac:dyDescent="0.2">
      <c r="A38" t="s">
        <v>105</v>
      </c>
      <c r="E38" s="11">
        <v>0</v>
      </c>
      <c r="F38" s="11">
        <v>2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  <c r="O38" s="11">
        <v>0</v>
      </c>
      <c r="P38" s="11">
        <v>0</v>
      </c>
      <c r="Q38" s="11">
        <v>0</v>
      </c>
      <c r="R38" s="11">
        <v>0</v>
      </c>
      <c r="S38" s="11">
        <v>0</v>
      </c>
      <c r="T38" s="11">
        <v>0</v>
      </c>
      <c r="U38" s="11">
        <v>0</v>
      </c>
      <c r="V38" s="11">
        <v>0</v>
      </c>
      <c r="W38" s="11">
        <v>0</v>
      </c>
      <c r="X38" s="11">
        <v>0</v>
      </c>
      <c r="Y38" s="11">
        <v>0</v>
      </c>
      <c r="Z38" s="11">
        <v>3</v>
      </c>
      <c r="AA38" s="11">
        <v>0</v>
      </c>
      <c r="AB38" s="11">
        <v>0</v>
      </c>
      <c r="AC38" s="11">
        <v>0</v>
      </c>
      <c r="AD38" s="11">
        <v>0</v>
      </c>
      <c r="AE38" s="11">
        <v>0</v>
      </c>
      <c r="AF38" s="11">
        <v>0</v>
      </c>
      <c r="AG38" s="11">
        <v>0</v>
      </c>
      <c r="AH38" s="11">
        <v>0</v>
      </c>
      <c r="AI38" s="11">
        <v>0</v>
      </c>
      <c r="AJ38" s="11">
        <v>0</v>
      </c>
      <c r="AK38" s="11">
        <v>0</v>
      </c>
      <c r="AL38" s="11">
        <v>0</v>
      </c>
      <c r="AM38" s="11">
        <v>0</v>
      </c>
      <c r="AN38" s="11">
        <v>4</v>
      </c>
      <c r="AO38" s="11">
        <v>0</v>
      </c>
      <c r="AP38" s="11">
        <v>0</v>
      </c>
      <c r="AQ38" s="11">
        <v>0</v>
      </c>
      <c r="AR38" s="11">
        <v>0</v>
      </c>
      <c r="AS38" s="11">
        <v>0</v>
      </c>
      <c r="AT38" s="11">
        <v>0</v>
      </c>
      <c r="AU38" s="11">
        <v>0</v>
      </c>
      <c r="AV38" s="11">
        <v>0</v>
      </c>
      <c r="AW38" s="11">
        <v>0</v>
      </c>
      <c r="AX38" s="11">
        <v>0</v>
      </c>
      <c r="AY38" s="11">
        <v>0</v>
      </c>
      <c r="AZ38" s="11">
        <v>0</v>
      </c>
      <c r="BA38" s="11">
        <v>0</v>
      </c>
      <c r="BB38" s="11">
        <v>0</v>
      </c>
      <c r="BC38" s="11">
        <v>0</v>
      </c>
      <c r="BD38" s="11">
        <v>0</v>
      </c>
      <c r="BE38" s="11">
        <v>0</v>
      </c>
      <c r="BF38" s="11">
        <v>4</v>
      </c>
      <c r="BG38" s="11">
        <v>0</v>
      </c>
      <c r="BH38" s="11">
        <v>0</v>
      </c>
      <c r="BI38" s="11">
        <v>0</v>
      </c>
      <c r="BJ38" s="11">
        <v>0</v>
      </c>
      <c r="BK38" s="11">
        <v>0</v>
      </c>
      <c r="BL38" s="11">
        <v>0</v>
      </c>
      <c r="CB38" s="74"/>
      <c r="CC38" s="74"/>
      <c r="CD38" s="74"/>
      <c r="CE38" s="74"/>
      <c r="CF38" s="74"/>
      <c r="CG38" s="74"/>
    </row>
    <row r="39" spans="1:89" s="11" customFormat="1" x14ac:dyDescent="0.2">
      <c r="A39" t="s">
        <v>106</v>
      </c>
      <c r="D39" s="11">
        <v>5</v>
      </c>
      <c r="E39" s="11">
        <v>2</v>
      </c>
      <c r="F39" s="11">
        <v>0</v>
      </c>
      <c r="G39" s="11">
        <v>0</v>
      </c>
      <c r="H39" s="11">
        <v>0</v>
      </c>
      <c r="I39" s="11">
        <v>1</v>
      </c>
      <c r="J39" s="11">
        <v>0</v>
      </c>
      <c r="K39" s="11">
        <v>6</v>
      </c>
      <c r="L39" s="11">
        <v>4</v>
      </c>
      <c r="M39" s="11">
        <v>1</v>
      </c>
      <c r="N39" s="11">
        <v>0</v>
      </c>
      <c r="O39" s="11">
        <v>1</v>
      </c>
      <c r="P39" s="11">
        <v>4</v>
      </c>
      <c r="Q39" s="11">
        <v>0</v>
      </c>
      <c r="R39" s="11">
        <v>4</v>
      </c>
      <c r="S39" s="11">
        <v>1</v>
      </c>
      <c r="T39" s="11">
        <v>6</v>
      </c>
      <c r="U39" s="11">
        <v>3</v>
      </c>
      <c r="V39" s="11">
        <v>6</v>
      </c>
      <c r="W39" s="11">
        <v>1</v>
      </c>
      <c r="X39" s="11">
        <v>1</v>
      </c>
      <c r="Y39" s="11">
        <v>5</v>
      </c>
      <c r="Z39" s="11">
        <v>4</v>
      </c>
      <c r="AA39" s="11">
        <v>14</v>
      </c>
      <c r="AB39" s="11">
        <v>7</v>
      </c>
      <c r="AC39" s="11">
        <v>9</v>
      </c>
      <c r="AD39" s="11">
        <v>3</v>
      </c>
      <c r="AE39" s="11">
        <v>12</v>
      </c>
      <c r="AF39" s="11">
        <v>7</v>
      </c>
      <c r="AG39" s="11">
        <v>2</v>
      </c>
      <c r="AH39" s="11">
        <v>8</v>
      </c>
      <c r="AI39" s="11">
        <v>2</v>
      </c>
      <c r="AJ39" s="11">
        <v>3</v>
      </c>
      <c r="AK39" s="11">
        <v>9</v>
      </c>
      <c r="AL39" s="11">
        <v>9</v>
      </c>
      <c r="AM39" s="11">
        <v>5</v>
      </c>
      <c r="AN39" s="11">
        <v>8</v>
      </c>
      <c r="AO39" s="11">
        <v>6</v>
      </c>
      <c r="AP39" s="11">
        <v>16</v>
      </c>
      <c r="AQ39" s="11">
        <v>9</v>
      </c>
      <c r="AR39" s="11">
        <v>12</v>
      </c>
      <c r="AS39" s="11">
        <v>12</v>
      </c>
      <c r="AT39" s="11">
        <v>9</v>
      </c>
      <c r="AU39" s="11">
        <v>60</v>
      </c>
      <c r="AV39" s="11">
        <v>16</v>
      </c>
      <c r="AW39" s="11">
        <v>0</v>
      </c>
      <c r="AX39" s="11">
        <v>4</v>
      </c>
      <c r="AY39" s="11">
        <v>7</v>
      </c>
      <c r="AZ39" s="11">
        <v>9</v>
      </c>
      <c r="BA39" s="11">
        <v>10</v>
      </c>
      <c r="BB39" s="11">
        <v>0</v>
      </c>
      <c r="BC39" s="11">
        <v>7</v>
      </c>
      <c r="BD39" s="11">
        <v>0</v>
      </c>
      <c r="BE39" s="11">
        <v>6</v>
      </c>
      <c r="BF39" s="11">
        <v>11</v>
      </c>
      <c r="BG39" s="11">
        <v>17</v>
      </c>
      <c r="BH39" s="11">
        <v>10</v>
      </c>
      <c r="BI39" s="11">
        <v>3</v>
      </c>
      <c r="BJ39" s="11">
        <v>5</v>
      </c>
      <c r="BK39" s="11">
        <v>8</v>
      </c>
      <c r="BL39" s="11">
        <v>3</v>
      </c>
      <c r="BM39" s="11">
        <v>7</v>
      </c>
      <c r="BN39" s="11">
        <v>6</v>
      </c>
      <c r="BO39" s="11">
        <v>4</v>
      </c>
      <c r="BP39" s="11">
        <v>4</v>
      </c>
      <c r="BR39" s="11">
        <v>20</v>
      </c>
      <c r="BS39" s="11">
        <v>7</v>
      </c>
      <c r="BT39" s="11">
        <v>5</v>
      </c>
      <c r="BV39" s="11">
        <v>2</v>
      </c>
      <c r="BW39" s="11">
        <v>2</v>
      </c>
      <c r="BX39" s="11">
        <v>8</v>
      </c>
      <c r="BY39" s="11">
        <v>13</v>
      </c>
      <c r="BZ39" s="11">
        <v>9</v>
      </c>
      <c r="CA39" s="11">
        <v>3</v>
      </c>
      <c r="CB39" s="74"/>
      <c r="CC39" s="74"/>
      <c r="CD39" s="74"/>
      <c r="CE39" s="74"/>
      <c r="CF39" s="74"/>
      <c r="CG39" s="74"/>
    </row>
    <row r="40" spans="1:89" s="11" customFormat="1" x14ac:dyDescent="0.2">
      <c r="A40" t="s">
        <v>100</v>
      </c>
      <c r="C40" s="11">
        <v>10</v>
      </c>
      <c r="D40" s="11">
        <v>9</v>
      </c>
      <c r="E40" s="11">
        <v>16</v>
      </c>
      <c r="F40" s="11">
        <v>25</v>
      </c>
      <c r="G40" s="11">
        <v>36</v>
      </c>
      <c r="H40" s="11">
        <v>43</v>
      </c>
      <c r="I40" s="11">
        <v>52</v>
      </c>
      <c r="J40" s="11">
        <v>46</v>
      </c>
      <c r="K40" s="11">
        <v>65</v>
      </c>
      <c r="L40" s="11">
        <v>100</v>
      </c>
      <c r="M40" s="11">
        <v>77</v>
      </c>
      <c r="N40" s="11">
        <v>114</v>
      </c>
      <c r="O40" s="11">
        <v>62</v>
      </c>
      <c r="P40" s="11">
        <v>84</v>
      </c>
      <c r="Q40" s="11">
        <v>66</v>
      </c>
      <c r="R40" s="11">
        <v>69</v>
      </c>
      <c r="S40" s="11">
        <v>112</v>
      </c>
      <c r="T40" s="11">
        <v>107</v>
      </c>
      <c r="U40" s="11">
        <v>150</v>
      </c>
      <c r="V40" s="11">
        <v>198</v>
      </c>
      <c r="W40" s="11">
        <v>248</v>
      </c>
      <c r="X40" s="11">
        <v>181</v>
      </c>
      <c r="Y40" s="11">
        <v>155</v>
      </c>
      <c r="Z40" s="11">
        <v>151</v>
      </c>
      <c r="AA40" s="11">
        <v>153</v>
      </c>
      <c r="AB40" s="11">
        <v>104</v>
      </c>
      <c r="AC40" s="11">
        <v>155</v>
      </c>
      <c r="AD40" s="11">
        <v>180</v>
      </c>
      <c r="AE40" s="11">
        <v>149</v>
      </c>
      <c r="AF40" s="11">
        <v>148</v>
      </c>
      <c r="AG40" s="11">
        <v>77</v>
      </c>
      <c r="AH40" s="11">
        <v>64</v>
      </c>
      <c r="AI40" s="11">
        <v>96</v>
      </c>
      <c r="AJ40" s="11">
        <v>134</v>
      </c>
      <c r="AK40" s="11">
        <v>68</v>
      </c>
      <c r="AL40" s="11">
        <v>34</v>
      </c>
      <c r="AM40" s="11">
        <v>83</v>
      </c>
      <c r="AN40" s="11">
        <v>115</v>
      </c>
      <c r="AO40" s="11">
        <v>58</v>
      </c>
      <c r="AP40" s="11">
        <v>55</v>
      </c>
      <c r="AQ40" s="11">
        <v>31</v>
      </c>
      <c r="AR40" s="11">
        <v>5</v>
      </c>
      <c r="AS40" s="11">
        <v>21</v>
      </c>
      <c r="AT40" s="11">
        <v>46</v>
      </c>
      <c r="AU40" s="11">
        <v>8</v>
      </c>
      <c r="AV40" s="11">
        <v>12</v>
      </c>
      <c r="AW40" s="11">
        <v>8</v>
      </c>
      <c r="AX40" s="11">
        <v>16</v>
      </c>
      <c r="AY40" s="11">
        <v>30</v>
      </c>
      <c r="AZ40" s="11">
        <v>60</v>
      </c>
      <c r="BA40" s="11">
        <v>79</v>
      </c>
      <c r="BB40" s="11">
        <v>66</v>
      </c>
      <c r="BC40" s="11">
        <v>72</v>
      </c>
      <c r="BD40" s="11">
        <v>84</v>
      </c>
      <c r="BE40" s="11">
        <v>73</v>
      </c>
      <c r="BF40" s="11">
        <v>107</v>
      </c>
      <c r="BG40" s="11">
        <v>144</v>
      </c>
      <c r="BH40" s="11">
        <v>117</v>
      </c>
      <c r="BI40" s="11">
        <v>176</v>
      </c>
      <c r="BJ40" s="11">
        <v>185</v>
      </c>
      <c r="BK40" s="11">
        <v>258</v>
      </c>
      <c r="BL40" s="11">
        <v>273</v>
      </c>
      <c r="BM40" s="11">
        <v>298</v>
      </c>
      <c r="BN40" s="11">
        <v>325</v>
      </c>
      <c r="BO40" s="11">
        <v>404</v>
      </c>
      <c r="BP40" s="11">
        <v>264</v>
      </c>
      <c r="BQ40" s="11">
        <v>256</v>
      </c>
      <c r="BR40" s="11">
        <v>248</v>
      </c>
      <c r="BS40" s="11">
        <v>226</v>
      </c>
      <c r="BT40" s="11">
        <v>238</v>
      </c>
      <c r="BU40" s="11">
        <v>227</v>
      </c>
      <c r="BV40" s="11">
        <v>235</v>
      </c>
      <c r="BW40" s="11">
        <v>287</v>
      </c>
      <c r="BX40" s="11">
        <v>310</v>
      </c>
      <c r="BY40" s="11">
        <v>282</v>
      </c>
      <c r="BZ40" s="11">
        <v>260</v>
      </c>
      <c r="CA40" s="11">
        <v>275</v>
      </c>
      <c r="CB40" s="74"/>
      <c r="CC40" s="74"/>
      <c r="CD40" s="74"/>
      <c r="CE40" s="74"/>
      <c r="CF40" s="74"/>
      <c r="CG40" s="74"/>
    </row>
    <row r="41" spans="1:89" s="11" customFormat="1" x14ac:dyDescent="0.2">
      <c r="A41" t="s">
        <v>94</v>
      </c>
      <c r="C41" s="11">
        <v>1</v>
      </c>
      <c r="D41" s="11">
        <v>1</v>
      </c>
      <c r="E41" s="11">
        <v>8</v>
      </c>
      <c r="F41" s="11">
        <v>0</v>
      </c>
      <c r="G41" s="11">
        <v>4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1">
        <v>4</v>
      </c>
      <c r="N41" s="11">
        <v>4</v>
      </c>
      <c r="O41" s="11">
        <v>7</v>
      </c>
      <c r="P41" s="11">
        <v>0</v>
      </c>
      <c r="Q41" s="11">
        <v>0</v>
      </c>
      <c r="R41" s="11">
        <v>5</v>
      </c>
      <c r="S41" s="11">
        <v>2</v>
      </c>
      <c r="T41" s="11">
        <v>1</v>
      </c>
      <c r="U41" s="11">
        <v>1</v>
      </c>
      <c r="V41" s="11">
        <v>0</v>
      </c>
      <c r="W41" s="11">
        <v>1</v>
      </c>
      <c r="X41" s="11">
        <v>7</v>
      </c>
      <c r="Y41" s="11">
        <v>1</v>
      </c>
      <c r="Z41" s="11">
        <v>0</v>
      </c>
      <c r="AA41" s="11">
        <v>0</v>
      </c>
      <c r="AB41" s="11">
        <v>0</v>
      </c>
      <c r="AC41" s="11">
        <v>0</v>
      </c>
      <c r="AD41" s="11">
        <v>2</v>
      </c>
      <c r="AE41" s="11">
        <v>0</v>
      </c>
      <c r="AF41" s="11">
        <v>3</v>
      </c>
      <c r="AG41" s="11">
        <v>1</v>
      </c>
      <c r="AH41" s="11">
        <v>5</v>
      </c>
      <c r="AI41" s="11">
        <v>14</v>
      </c>
      <c r="AJ41" s="11">
        <v>4</v>
      </c>
      <c r="AK41" s="11">
        <v>4</v>
      </c>
      <c r="AL41" s="11">
        <v>4</v>
      </c>
      <c r="AM41" s="11">
        <v>0</v>
      </c>
      <c r="AN41" s="11">
        <v>20</v>
      </c>
      <c r="AO41" s="11">
        <v>8</v>
      </c>
      <c r="AP41" s="11">
        <v>0</v>
      </c>
      <c r="AQ41" s="11">
        <v>3</v>
      </c>
      <c r="AS41" s="11">
        <v>1</v>
      </c>
      <c r="AT41" s="11">
        <v>0</v>
      </c>
      <c r="AU41" s="11">
        <v>0</v>
      </c>
      <c r="AV41" s="11">
        <v>1</v>
      </c>
      <c r="AW41" s="11">
        <v>0</v>
      </c>
      <c r="AX41" s="11">
        <v>1</v>
      </c>
      <c r="AY41" s="11">
        <v>0</v>
      </c>
      <c r="AZ41" s="11">
        <v>1</v>
      </c>
      <c r="BA41" s="11">
        <v>0</v>
      </c>
      <c r="BB41" s="11">
        <v>0</v>
      </c>
      <c r="BC41" s="11">
        <v>3</v>
      </c>
      <c r="BD41" s="11">
        <v>2</v>
      </c>
      <c r="BE41" s="11">
        <v>2</v>
      </c>
      <c r="BF41" s="11">
        <v>2</v>
      </c>
      <c r="BG41" s="11">
        <v>2</v>
      </c>
      <c r="BH41" s="11">
        <v>10</v>
      </c>
      <c r="BI41" s="11">
        <v>5</v>
      </c>
      <c r="BJ41" s="11">
        <v>7</v>
      </c>
      <c r="BK41" s="11">
        <v>11</v>
      </c>
      <c r="BL41" s="11">
        <v>1</v>
      </c>
      <c r="BM41" s="11">
        <v>3</v>
      </c>
      <c r="BN41" s="11">
        <v>3</v>
      </c>
      <c r="BO41" s="11">
        <v>3</v>
      </c>
      <c r="BP41" s="11">
        <v>6</v>
      </c>
      <c r="BQ41" s="11">
        <v>13</v>
      </c>
      <c r="BR41" s="11">
        <v>12</v>
      </c>
      <c r="BS41" s="11">
        <v>6</v>
      </c>
      <c r="BU41" s="11">
        <v>4</v>
      </c>
      <c r="BV41" s="11">
        <v>1</v>
      </c>
      <c r="BW41" s="11">
        <v>2</v>
      </c>
      <c r="BX41" s="11">
        <v>2</v>
      </c>
      <c r="BY41" s="11">
        <v>7</v>
      </c>
      <c r="BZ41" s="11">
        <v>1</v>
      </c>
      <c r="CA41" s="11">
        <v>4</v>
      </c>
      <c r="CB41" s="74"/>
      <c r="CC41" s="74"/>
      <c r="CD41" s="74"/>
      <c r="CE41" s="74"/>
      <c r="CF41" s="74"/>
      <c r="CG41" s="74"/>
    </row>
    <row r="42" spans="1:89" s="11" customFormat="1" x14ac:dyDescent="0.2">
      <c r="A42" t="s">
        <v>107</v>
      </c>
      <c r="B42" s="11">
        <v>18</v>
      </c>
      <c r="C42" s="11">
        <v>47</v>
      </c>
      <c r="D42" s="11">
        <v>222</v>
      </c>
      <c r="E42" s="11">
        <v>103</v>
      </c>
      <c r="F42" s="11">
        <v>166</v>
      </c>
      <c r="G42" s="11">
        <v>262</v>
      </c>
      <c r="H42" s="11">
        <v>194</v>
      </c>
      <c r="I42" s="11">
        <v>234</v>
      </c>
      <c r="J42" s="11">
        <v>302</v>
      </c>
      <c r="K42" s="11">
        <v>390</v>
      </c>
      <c r="L42" s="11">
        <v>472</v>
      </c>
      <c r="M42" s="11">
        <v>264</v>
      </c>
      <c r="N42" s="11">
        <v>373</v>
      </c>
      <c r="O42" s="11">
        <v>481</v>
      </c>
      <c r="P42" s="11">
        <v>634</v>
      </c>
      <c r="Q42" s="11">
        <v>459</v>
      </c>
      <c r="R42" s="11">
        <v>584</v>
      </c>
      <c r="S42" s="11">
        <v>642</v>
      </c>
      <c r="T42" s="11">
        <v>759</v>
      </c>
      <c r="U42" s="11">
        <v>952</v>
      </c>
      <c r="V42" s="11">
        <v>858</v>
      </c>
      <c r="W42" s="11">
        <v>920</v>
      </c>
      <c r="X42" s="11">
        <v>891</v>
      </c>
      <c r="Y42" s="11">
        <v>765</v>
      </c>
      <c r="Z42" s="11">
        <v>1180</v>
      </c>
      <c r="AA42" s="11">
        <v>900</v>
      </c>
      <c r="AB42" s="11">
        <v>1165</v>
      </c>
      <c r="AC42" s="11">
        <v>1264</v>
      </c>
      <c r="AD42" s="11">
        <v>1145</v>
      </c>
      <c r="AE42" s="11">
        <v>1217</v>
      </c>
      <c r="AF42" s="11">
        <v>1168</v>
      </c>
      <c r="AG42" s="11">
        <v>1084</v>
      </c>
      <c r="AH42" s="11">
        <v>977</v>
      </c>
      <c r="AI42" s="11">
        <v>1190</v>
      </c>
      <c r="AJ42" s="11">
        <v>1301</v>
      </c>
      <c r="AK42" s="11">
        <v>1263</v>
      </c>
      <c r="AL42" s="11">
        <v>1175</v>
      </c>
      <c r="AM42" s="11">
        <v>1045</v>
      </c>
      <c r="AN42" s="11">
        <v>1462</v>
      </c>
      <c r="AO42" s="11">
        <v>920</v>
      </c>
      <c r="AP42" s="11">
        <v>896</v>
      </c>
      <c r="AQ42" s="11">
        <v>1019</v>
      </c>
      <c r="AR42" s="11">
        <v>680</v>
      </c>
      <c r="AS42" s="11">
        <v>1015</v>
      </c>
      <c r="AT42" s="11">
        <v>1118</v>
      </c>
      <c r="AU42" s="11">
        <v>1084</v>
      </c>
      <c r="AV42" s="11">
        <v>998</v>
      </c>
      <c r="AW42" s="11">
        <v>1311</v>
      </c>
      <c r="AX42" s="11">
        <v>1200</v>
      </c>
      <c r="AY42" s="11">
        <v>1365</v>
      </c>
      <c r="AZ42" s="11">
        <v>2033</v>
      </c>
      <c r="BA42" s="11">
        <v>1618</v>
      </c>
      <c r="BB42" s="11">
        <v>1467</v>
      </c>
      <c r="BC42" s="11">
        <v>1537</v>
      </c>
      <c r="BD42" s="11">
        <v>872</v>
      </c>
      <c r="BE42" s="11">
        <v>1154</v>
      </c>
      <c r="BF42" s="11">
        <v>986</v>
      </c>
      <c r="BG42" s="11">
        <v>927</v>
      </c>
      <c r="BH42" s="11">
        <v>962</v>
      </c>
      <c r="BI42" s="11">
        <v>1142</v>
      </c>
      <c r="BJ42" s="11">
        <v>1048</v>
      </c>
      <c r="BK42" s="11">
        <v>1514</v>
      </c>
      <c r="BL42" s="11">
        <v>1423</v>
      </c>
      <c r="BM42" s="11">
        <v>1322</v>
      </c>
      <c r="BN42" s="11">
        <v>1229</v>
      </c>
      <c r="BO42" s="11">
        <v>1366</v>
      </c>
      <c r="BP42" s="11">
        <v>930</v>
      </c>
      <c r="BQ42" s="11">
        <v>970</v>
      </c>
      <c r="BR42" s="11">
        <v>1000</v>
      </c>
      <c r="BS42" s="11">
        <v>995</v>
      </c>
      <c r="BT42" s="11">
        <v>1015</v>
      </c>
      <c r="BU42" s="11">
        <v>961</v>
      </c>
      <c r="BV42" s="11">
        <v>1036</v>
      </c>
      <c r="BW42" s="11">
        <v>1508</v>
      </c>
      <c r="BX42" s="11">
        <v>1696</v>
      </c>
      <c r="BY42" s="11">
        <v>1250</v>
      </c>
      <c r="BZ42" s="11">
        <v>1215</v>
      </c>
      <c r="CA42" s="11">
        <v>1410</v>
      </c>
      <c r="CB42" s="74"/>
      <c r="CC42" s="74"/>
      <c r="CD42" s="74"/>
      <c r="CE42" s="74"/>
      <c r="CF42" s="74"/>
      <c r="CG42" s="74"/>
    </row>
    <row r="43" spans="1:89" x14ac:dyDescent="0.2">
      <c r="A43" t="s">
        <v>2</v>
      </c>
      <c r="B43" s="2">
        <f t="shared" ref="B43:BD43" si="3">SUM(B36:B42)</f>
        <v>18</v>
      </c>
      <c r="C43" s="2">
        <f t="shared" si="3"/>
        <v>58</v>
      </c>
      <c r="D43" s="2">
        <f t="shared" si="3"/>
        <v>237</v>
      </c>
      <c r="E43" s="2">
        <f t="shared" si="3"/>
        <v>130</v>
      </c>
      <c r="F43" s="2">
        <f t="shared" si="3"/>
        <v>193</v>
      </c>
      <c r="G43" s="2">
        <f t="shared" si="3"/>
        <v>302</v>
      </c>
      <c r="H43" s="2">
        <f t="shared" si="3"/>
        <v>239</v>
      </c>
      <c r="I43" s="2">
        <f t="shared" si="3"/>
        <v>287</v>
      </c>
      <c r="J43" s="2">
        <f t="shared" si="3"/>
        <v>348</v>
      </c>
      <c r="K43" s="2">
        <f t="shared" si="3"/>
        <v>464</v>
      </c>
      <c r="L43" s="2">
        <f t="shared" si="3"/>
        <v>587</v>
      </c>
      <c r="M43" s="2">
        <f t="shared" si="3"/>
        <v>346</v>
      </c>
      <c r="N43" s="2">
        <f t="shared" si="3"/>
        <v>495</v>
      </c>
      <c r="O43" s="2">
        <f t="shared" si="3"/>
        <v>560</v>
      </c>
      <c r="P43" s="2">
        <f t="shared" si="3"/>
        <v>723</v>
      </c>
      <c r="Q43" s="2">
        <f t="shared" si="3"/>
        <v>528</v>
      </c>
      <c r="R43" s="2">
        <f t="shared" si="3"/>
        <v>662</v>
      </c>
      <c r="S43" s="2">
        <f t="shared" si="3"/>
        <v>764</v>
      </c>
      <c r="T43" s="2">
        <f t="shared" si="3"/>
        <v>880</v>
      </c>
      <c r="U43" s="2">
        <f t="shared" si="3"/>
        <v>1109</v>
      </c>
      <c r="V43" s="2">
        <f t="shared" si="3"/>
        <v>1065</v>
      </c>
      <c r="W43" s="2">
        <f t="shared" si="3"/>
        <v>1171</v>
      </c>
      <c r="X43" s="2">
        <f t="shared" si="3"/>
        <v>1087</v>
      </c>
      <c r="Y43" s="2">
        <f t="shared" si="3"/>
        <v>928</v>
      </c>
      <c r="Z43" s="2">
        <f t="shared" si="3"/>
        <v>1339</v>
      </c>
      <c r="AA43" s="2">
        <f t="shared" si="3"/>
        <v>1076</v>
      </c>
      <c r="AB43" s="2">
        <f t="shared" si="3"/>
        <v>1277</v>
      </c>
      <c r="AC43" s="2">
        <f t="shared" si="3"/>
        <v>1428</v>
      </c>
      <c r="AD43" s="2">
        <f t="shared" si="3"/>
        <v>1335</v>
      </c>
      <c r="AE43" s="2">
        <f t="shared" si="3"/>
        <v>1384</v>
      </c>
      <c r="AF43" s="2">
        <f t="shared" si="3"/>
        <v>1331</v>
      </c>
      <c r="AG43" s="2">
        <f t="shared" si="3"/>
        <v>1176</v>
      </c>
      <c r="AH43" s="2">
        <f t="shared" si="3"/>
        <v>1061</v>
      </c>
      <c r="AI43" s="2">
        <f t="shared" si="3"/>
        <v>1302</v>
      </c>
      <c r="AJ43" s="2">
        <f t="shared" si="3"/>
        <v>1443</v>
      </c>
      <c r="AK43" s="2">
        <f t="shared" si="3"/>
        <v>1344</v>
      </c>
      <c r="AL43" s="2">
        <f t="shared" si="3"/>
        <v>1223</v>
      </c>
      <c r="AM43" s="2">
        <f t="shared" si="3"/>
        <v>1137</v>
      </c>
      <c r="AN43" s="2">
        <f t="shared" si="3"/>
        <v>1618</v>
      </c>
      <c r="AO43" s="2">
        <f t="shared" si="3"/>
        <v>995</v>
      </c>
      <c r="AP43" s="2">
        <f t="shared" si="3"/>
        <v>972</v>
      </c>
      <c r="AQ43" s="2">
        <f t="shared" si="3"/>
        <v>1062</v>
      </c>
      <c r="AR43" s="2">
        <f t="shared" si="3"/>
        <v>704</v>
      </c>
      <c r="AS43" s="2">
        <f t="shared" si="3"/>
        <v>1052</v>
      </c>
      <c r="AT43" s="2">
        <f t="shared" si="3"/>
        <v>1184</v>
      </c>
      <c r="AU43" s="2">
        <f t="shared" si="3"/>
        <v>1165</v>
      </c>
      <c r="AV43" s="2">
        <f t="shared" si="3"/>
        <v>1028</v>
      </c>
      <c r="AW43" s="2">
        <f t="shared" si="3"/>
        <v>1319</v>
      </c>
      <c r="AX43" s="2">
        <f t="shared" si="3"/>
        <v>1223</v>
      </c>
      <c r="AY43" s="2">
        <f t="shared" si="3"/>
        <v>1403</v>
      </c>
      <c r="AZ43" s="2">
        <f t="shared" si="3"/>
        <v>2107</v>
      </c>
      <c r="BA43" s="2">
        <f t="shared" si="3"/>
        <v>1719</v>
      </c>
      <c r="BB43" s="2">
        <f t="shared" si="3"/>
        <v>1533</v>
      </c>
      <c r="BC43" s="2">
        <f t="shared" si="3"/>
        <v>1621</v>
      </c>
      <c r="BD43" s="2">
        <f t="shared" si="3"/>
        <v>963</v>
      </c>
      <c r="BE43" s="2">
        <f t="shared" ref="BE43" si="4">SUM(BE36:BE42)</f>
        <v>1235</v>
      </c>
      <c r="BF43" s="2">
        <f t="shared" ref="BF43" si="5">SUM(BF36:BF42)</f>
        <v>1113</v>
      </c>
      <c r="BG43" s="2">
        <f t="shared" ref="BG43" si="6">SUM(BG36:BG42)</f>
        <v>1097</v>
      </c>
      <c r="BH43" s="2">
        <f t="shared" ref="BH43" si="7">SUM(BH36:BH42)</f>
        <v>1104</v>
      </c>
      <c r="BI43" s="2">
        <f t="shared" ref="BI43" si="8">SUM(BI36:BI42)</f>
        <v>1335</v>
      </c>
      <c r="BJ43" s="2">
        <f t="shared" ref="BJ43" si="9">SUM(BJ36:BJ42)</f>
        <v>1255</v>
      </c>
      <c r="BK43" s="2">
        <f t="shared" ref="BK43" si="10">SUM(BK36:BK42)</f>
        <v>1801</v>
      </c>
      <c r="BL43" s="2">
        <f t="shared" ref="BL43" si="11">SUM(BL36:BL42)</f>
        <v>1718</v>
      </c>
      <c r="BM43" s="2">
        <f t="shared" ref="BM43" si="12">SUM(BM36:BM42)</f>
        <v>1633</v>
      </c>
      <c r="BN43" s="2">
        <f t="shared" ref="BN43" si="13">SUM(BN36:BN42)</f>
        <v>1572</v>
      </c>
      <c r="BO43" s="2">
        <f t="shared" ref="BO43" si="14">SUM(BO36:BO42)</f>
        <v>1781</v>
      </c>
      <c r="BP43" s="2">
        <f t="shared" ref="BP43" si="15">SUM(BP36:BP42)</f>
        <v>1205</v>
      </c>
      <c r="BQ43" s="2">
        <f t="shared" ref="BQ43" si="16">SUM(BQ36:BQ42)</f>
        <v>1242</v>
      </c>
      <c r="BR43" s="2">
        <f t="shared" ref="BR43" si="17">SUM(BR36:BR42)</f>
        <v>1295</v>
      </c>
      <c r="BS43" s="2">
        <f t="shared" ref="BS43" si="18">SUM(BS36:BS42)</f>
        <v>1236</v>
      </c>
      <c r="BT43" s="2">
        <f t="shared" ref="BT43" si="19">SUM(BT36:BT42)</f>
        <v>1261</v>
      </c>
      <c r="BU43" s="2">
        <f t="shared" ref="BU43" si="20">SUM(BU36:BU42)</f>
        <v>1195</v>
      </c>
      <c r="BV43" s="2">
        <f t="shared" ref="BV43" si="21">SUM(BV36:BV42)</f>
        <v>1276</v>
      </c>
      <c r="BW43" s="2">
        <f t="shared" ref="BW43" si="22">SUM(BW36:BW42)</f>
        <v>1803</v>
      </c>
      <c r="BX43" s="2">
        <f t="shared" ref="BX43" si="23">SUM(BX36:BX42)</f>
        <v>2018</v>
      </c>
      <c r="BY43" s="2">
        <f t="shared" ref="BY43" si="24">SUM(BY36:BY42)</f>
        <v>1557</v>
      </c>
      <c r="BZ43" s="2">
        <f t="shared" ref="BZ43" si="25">SUM(BZ36:BZ42)</f>
        <v>1489</v>
      </c>
      <c r="CA43" s="2">
        <f t="shared" ref="CA43" si="26">SUM(CA36:CA42)</f>
        <v>1704</v>
      </c>
      <c r="CB43" s="74"/>
      <c r="CC43" s="74"/>
      <c r="CD43" s="74"/>
      <c r="CE43" s="74"/>
      <c r="CF43" s="74"/>
      <c r="CG43" s="74"/>
      <c r="CK43"/>
    </row>
    <row r="44" spans="1:89" s="4" customFormat="1" x14ac:dyDescent="0.2">
      <c r="B44" s="50"/>
      <c r="BG44" s="51">
        <v>43160</v>
      </c>
      <c r="BH44" s="51">
        <v>43160</v>
      </c>
      <c r="BI44" s="51">
        <v>43160</v>
      </c>
      <c r="BJ44" s="51">
        <v>43160</v>
      </c>
      <c r="BK44" s="51">
        <v>43160</v>
      </c>
      <c r="BL44" s="51">
        <v>43160</v>
      </c>
      <c r="BM44" s="51">
        <v>43160</v>
      </c>
      <c r="BN44" s="51">
        <v>43160</v>
      </c>
      <c r="BO44" s="51">
        <v>43160</v>
      </c>
      <c r="BP44" s="51">
        <v>43160</v>
      </c>
      <c r="BQ44" s="51">
        <v>43160</v>
      </c>
      <c r="BR44" s="51">
        <v>43160</v>
      </c>
      <c r="BS44" s="51">
        <v>43160</v>
      </c>
      <c r="BT44" s="51">
        <v>43160</v>
      </c>
      <c r="BU44" s="51">
        <v>43160</v>
      </c>
      <c r="BV44" s="51">
        <v>43160</v>
      </c>
    </row>
    <row r="45" spans="1:89" x14ac:dyDescent="0.2">
      <c r="B45" s="2"/>
      <c r="E45"/>
      <c r="BP45" s="2"/>
      <c r="CK45"/>
    </row>
    <row r="46" spans="1:89" ht="20.25" x14ac:dyDescent="0.3">
      <c r="A46" s="3" t="s">
        <v>108</v>
      </c>
      <c r="E46"/>
      <c r="CK46"/>
    </row>
    <row r="47" spans="1:89" x14ac:dyDescent="0.2">
      <c r="E47"/>
      <c r="CK47"/>
    </row>
    <row r="48" spans="1:89" s="54" customFormat="1" ht="11.25" x14ac:dyDescent="0.2">
      <c r="A48" s="54" t="s">
        <v>109</v>
      </c>
      <c r="BG48" s="55">
        <v>43160</v>
      </c>
      <c r="BH48" s="55">
        <v>43160</v>
      </c>
      <c r="BI48" s="55">
        <v>43160</v>
      </c>
      <c r="BJ48" s="55">
        <v>43160</v>
      </c>
      <c r="BK48" s="55">
        <v>43160</v>
      </c>
      <c r="BL48" s="55">
        <v>43160</v>
      </c>
      <c r="BM48" s="55">
        <v>43160</v>
      </c>
      <c r="BN48" s="55">
        <v>43160</v>
      </c>
      <c r="BO48" s="55">
        <v>43160</v>
      </c>
      <c r="BP48" s="55">
        <v>43160</v>
      </c>
      <c r="BQ48" s="55">
        <v>43160</v>
      </c>
      <c r="BR48" s="55">
        <v>43160</v>
      </c>
      <c r="BS48" s="55">
        <v>43160</v>
      </c>
      <c r="BT48" s="55">
        <v>43160</v>
      </c>
      <c r="BU48" s="55">
        <v>43160</v>
      </c>
      <c r="BV48" s="55">
        <v>43160</v>
      </c>
    </row>
    <row r="49" spans="1:103" x14ac:dyDescent="0.2">
      <c r="A49" s="4" t="s">
        <v>114</v>
      </c>
      <c r="B49" s="5">
        <v>40817</v>
      </c>
      <c r="C49" s="5">
        <v>40848</v>
      </c>
      <c r="D49" s="5">
        <v>40878</v>
      </c>
      <c r="E49" s="5">
        <v>40909</v>
      </c>
      <c r="F49" s="5">
        <v>40940</v>
      </c>
      <c r="G49" s="5">
        <v>40969</v>
      </c>
      <c r="H49" s="5">
        <v>41000</v>
      </c>
      <c r="I49" s="5">
        <v>41030</v>
      </c>
      <c r="J49" s="5">
        <v>41061</v>
      </c>
      <c r="K49" s="5">
        <v>41091</v>
      </c>
      <c r="L49" s="5">
        <v>41122</v>
      </c>
      <c r="M49" s="5">
        <v>41153</v>
      </c>
      <c r="N49" s="5">
        <v>41183</v>
      </c>
      <c r="O49" s="5">
        <v>41214</v>
      </c>
      <c r="P49" s="5">
        <v>41244</v>
      </c>
      <c r="Q49" s="5">
        <v>41275</v>
      </c>
      <c r="R49" s="5">
        <v>41306</v>
      </c>
      <c r="S49" s="5">
        <v>41334</v>
      </c>
      <c r="T49" s="5">
        <v>41365</v>
      </c>
      <c r="U49" s="5">
        <v>41395</v>
      </c>
      <c r="V49" s="5">
        <v>41426</v>
      </c>
      <c r="W49" s="5">
        <v>41456</v>
      </c>
      <c r="X49" s="5">
        <v>41487</v>
      </c>
      <c r="Y49" s="5">
        <v>41518</v>
      </c>
      <c r="Z49" s="5">
        <v>41548</v>
      </c>
      <c r="AA49" s="5">
        <v>41579</v>
      </c>
      <c r="AB49" s="5">
        <v>41609</v>
      </c>
      <c r="AC49" s="5">
        <v>41640</v>
      </c>
      <c r="AD49" s="5">
        <v>41671</v>
      </c>
      <c r="AE49" s="5">
        <v>41699</v>
      </c>
      <c r="AF49" s="5">
        <v>41730</v>
      </c>
      <c r="AG49" s="5">
        <v>41760</v>
      </c>
      <c r="AH49" s="5">
        <v>41791</v>
      </c>
      <c r="AI49" s="5">
        <v>41821</v>
      </c>
      <c r="AJ49" s="5">
        <v>41852</v>
      </c>
      <c r="AK49" s="5">
        <v>41883</v>
      </c>
      <c r="AL49" s="5">
        <v>41913</v>
      </c>
      <c r="AM49" s="5">
        <v>41944</v>
      </c>
      <c r="AN49" s="5">
        <v>41974</v>
      </c>
      <c r="AO49" s="17">
        <v>42005</v>
      </c>
      <c r="AP49" s="17">
        <v>42036</v>
      </c>
      <c r="AQ49" s="17">
        <v>42064</v>
      </c>
      <c r="AR49" s="17">
        <v>42095</v>
      </c>
      <c r="AS49" s="17">
        <v>42125</v>
      </c>
      <c r="AT49" s="17">
        <v>42156</v>
      </c>
      <c r="AU49" s="17">
        <v>42186</v>
      </c>
      <c r="AV49" s="17">
        <v>42217</v>
      </c>
      <c r="AW49" s="17">
        <v>42248</v>
      </c>
      <c r="AX49" s="17">
        <v>42278</v>
      </c>
      <c r="AY49" s="17">
        <v>42309</v>
      </c>
      <c r="AZ49" s="17">
        <v>42339</v>
      </c>
      <c r="BA49" s="17">
        <v>42370</v>
      </c>
      <c r="BB49" s="17">
        <v>42401</v>
      </c>
      <c r="BC49" s="17">
        <v>42430</v>
      </c>
      <c r="BD49" s="17">
        <f t="shared" ref="BD49:BL49" si="27">BA49+95</f>
        <v>42465</v>
      </c>
      <c r="BE49" s="17">
        <f t="shared" si="27"/>
        <v>42496</v>
      </c>
      <c r="BF49" s="17">
        <f t="shared" si="27"/>
        <v>42525</v>
      </c>
      <c r="BG49" s="17">
        <f t="shared" si="27"/>
        <v>42560</v>
      </c>
      <c r="BH49" s="17">
        <f t="shared" si="27"/>
        <v>42591</v>
      </c>
      <c r="BI49" s="17">
        <f t="shared" si="27"/>
        <v>42620</v>
      </c>
      <c r="BJ49" s="17">
        <f t="shared" si="27"/>
        <v>42655</v>
      </c>
      <c r="BK49" s="17">
        <f t="shared" si="27"/>
        <v>42686</v>
      </c>
      <c r="BL49" s="17">
        <f t="shared" si="27"/>
        <v>42715</v>
      </c>
      <c r="BM49" s="17">
        <v>42736</v>
      </c>
      <c r="BN49" s="17">
        <v>42767</v>
      </c>
      <c r="BO49" s="17">
        <v>42795</v>
      </c>
      <c r="BP49" s="17">
        <v>42826</v>
      </c>
      <c r="BQ49" s="17">
        <v>42856</v>
      </c>
      <c r="BR49" s="17">
        <v>42887</v>
      </c>
      <c r="BS49" s="17">
        <v>42917</v>
      </c>
      <c r="BT49" s="17">
        <v>42948</v>
      </c>
      <c r="BU49" s="17">
        <v>42979</v>
      </c>
      <c r="BV49" s="17">
        <v>43009</v>
      </c>
      <c r="BW49" s="17">
        <v>43040</v>
      </c>
      <c r="BX49" s="17">
        <v>43070</v>
      </c>
      <c r="BY49" s="17">
        <v>43101</v>
      </c>
      <c r="BZ49" s="17">
        <v>43132</v>
      </c>
      <c r="CA49" s="17">
        <v>43160</v>
      </c>
      <c r="CB49" s="17">
        <v>43191</v>
      </c>
      <c r="CC49" s="17">
        <v>43221</v>
      </c>
      <c r="CD49" s="17">
        <v>43252</v>
      </c>
      <c r="CE49" s="17">
        <v>43282</v>
      </c>
      <c r="CF49" s="17">
        <v>43313</v>
      </c>
      <c r="CG49" s="17">
        <v>43344</v>
      </c>
      <c r="CH49" s="17">
        <v>43374</v>
      </c>
      <c r="CI49" s="17">
        <v>43405</v>
      </c>
      <c r="CJ49" s="17">
        <v>43435</v>
      </c>
      <c r="CK49" s="17">
        <v>43466</v>
      </c>
      <c r="CL49" s="17">
        <v>43497</v>
      </c>
      <c r="CM49" s="17">
        <v>43525</v>
      </c>
      <c r="CN49" s="17">
        <v>43556</v>
      </c>
      <c r="CO49" s="17">
        <v>43586</v>
      </c>
      <c r="CP49" s="17">
        <v>43617</v>
      </c>
      <c r="CQ49" s="17">
        <v>43647</v>
      </c>
      <c r="CR49" s="17">
        <v>43678</v>
      </c>
      <c r="CS49" s="17">
        <v>43709</v>
      </c>
      <c r="CT49" s="17">
        <v>43739</v>
      </c>
      <c r="CU49" s="17">
        <v>43770</v>
      </c>
      <c r="CV49" s="17">
        <v>43800</v>
      </c>
      <c r="CW49" s="17">
        <v>43831</v>
      </c>
      <c r="CX49" s="17">
        <v>43862</v>
      </c>
      <c r="CY49" s="17">
        <v>43891</v>
      </c>
    </row>
    <row r="50" spans="1:103" x14ac:dyDescent="0.2">
      <c r="E50"/>
      <c r="CK50"/>
    </row>
    <row r="51" spans="1:103" x14ac:dyDescent="0.2">
      <c r="A51" t="s">
        <v>110</v>
      </c>
      <c r="B51">
        <v>0</v>
      </c>
      <c r="C51">
        <v>5</v>
      </c>
      <c r="D51">
        <v>14</v>
      </c>
      <c r="E51">
        <v>8</v>
      </c>
      <c r="F51">
        <v>10</v>
      </c>
      <c r="G51">
        <v>15</v>
      </c>
      <c r="H51">
        <v>20</v>
      </c>
      <c r="I51">
        <v>12</v>
      </c>
      <c r="J51">
        <v>25</v>
      </c>
      <c r="K51">
        <v>21</v>
      </c>
      <c r="L51">
        <v>25</v>
      </c>
      <c r="M51">
        <v>29</v>
      </c>
      <c r="N51">
        <v>48</v>
      </c>
      <c r="O51">
        <v>31</v>
      </c>
      <c r="P51">
        <v>53</v>
      </c>
      <c r="Q51">
        <v>33</v>
      </c>
      <c r="R51">
        <v>37</v>
      </c>
      <c r="S51">
        <v>51</v>
      </c>
      <c r="T51">
        <v>71</v>
      </c>
      <c r="U51">
        <v>78</v>
      </c>
      <c r="V51">
        <v>63</v>
      </c>
      <c r="W51">
        <v>83</v>
      </c>
      <c r="X51">
        <v>62</v>
      </c>
      <c r="Y51">
        <v>48</v>
      </c>
      <c r="Z51">
        <v>79</v>
      </c>
      <c r="AA51">
        <v>77</v>
      </c>
      <c r="AB51">
        <v>93</v>
      </c>
      <c r="AC51">
        <v>102</v>
      </c>
      <c r="AD51">
        <v>103</v>
      </c>
      <c r="AE51">
        <v>118</v>
      </c>
      <c r="AF51">
        <v>86</v>
      </c>
      <c r="AG51">
        <v>87</v>
      </c>
      <c r="AH51">
        <v>64</v>
      </c>
      <c r="AI51">
        <v>82</v>
      </c>
      <c r="AJ51">
        <v>98</v>
      </c>
      <c r="AK51">
        <v>97</v>
      </c>
      <c r="AL51">
        <v>91</v>
      </c>
      <c r="AM51">
        <v>98</v>
      </c>
      <c r="AN51">
        <v>77</v>
      </c>
      <c r="AO51">
        <v>58</v>
      </c>
      <c r="AP51">
        <v>64</v>
      </c>
      <c r="AQ51">
        <v>74</v>
      </c>
      <c r="AR51">
        <v>43</v>
      </c>
      <c r="AS51">
        <v>68</v>
      </c>
      <c r="AT51">
        <v>84</v>
      </c>
      <c r="AU51">
        <v>88</v>
      </c>
      <c r="AV51">
        <v>69</v>
      </c>
      <c r="AW51">
        <v>86</v>
      </c>
      <c r="AX51">
        <v>78</v>
      </c>
      <c r="AY51">
        <v>82</v>
      </c>
      <c r="AZ51">
        <v>89</v>
      </c>
      <c r="BA51">
        <v>93</v>
      </c>
      <c r="BB51">
        <v>91</v>
      </c>
      <c r="BC51">
        <v>89</v>
      </c>
      <c r="BD51">
        <v>60</v>
      </c>
      <c r="BE51">
        <v>68</v>
      </c>
      <c r="BF51">
        <v>68</v>
      </c>
      <c r="BG51">
        <v>61</v>
      </c>
      <c r="BH51">
        <v>55</v>
      </c>
      <c r="BI51">
        <v>71</v>
      </c>
      <c r="BJ51">
        <v>77</v>
      </c>
      <c r="BK51">
        <v>135</v>
      </c>
      <c r="BL51">
        <v>111</v>
      </c>
      <c r="BM51">
        <v>100</v>
      </c>
      <c r="BN51">
        <v>107</v>
      </c>
      <c r="BO51">
        <v>117</v>
      </c>
      <c r="BP51">
        <v>89</v>
      </c>
      <c r="BQ51">
        <v>82</v>
      </c>
      <c r="BR51">
        <v>65</v>
      </c>
      <c r="BS51">
        <v>81</v>
      </c>
      <c r="BT51">
        <v>73</v>
      </c>
      <c r="BU51">
        <v>83</v>
      </c>
      <c r="BV51">
        <v>81</v>
      </c>
      <c r="BW51">
        <v>121</v>
      </c>
      <c r="BX51">
        <v>103</v>
      </c>
      <c r="BY51">
        <v>103</v>
      </c>
      <c r="BZ51">
        <v>82</v>
      </c>
      <c r="CA51">
        <v>91</v>
      </c>
      <c r="CB51">
        <v>96</v>
      </c>
      <c r="CC51">
        <v>90</v>
      </c>
      <c r="CD51">
        <v>88</v>
      </c>
      <c r="CE51">
        <v>64</v>
      </c>
      <c r="CF51">
        <v>89</v>
      </c>
      <c r="CG51">
        <v>91</v>
      </c>
      <c r="CH51">
        <v>101</v>
      </c>
      <c r="CI51">
        <v>100</v>
      </c>
      <c r="CJ51">
        <v>85</v>
      </c>
      <c r="CK51">
        <v>132</v>
      </c>
      <c r="CL51">
        <v>110</v>
      </c>
      <c r="CM51">
        <v>84</v>
      </c>
      <c r="CN51">
        <v>75</v>
      </c>
      <c r="CO51">
        <v>89</v>
      </c>
      <c r="CP51">
        <v>70</v>
      </c>
      <c r="CQ51">
        <v>68</v>
      </c>
      <c r="CR51">
        <v>78</v>
      </c>
      <c r="CS51">
        <v>68</v>
      </c>
      <c r="CT51">
        <v>103</v>
      </c>
      <c r="CU51">
        <v>107</v>
      </c>
      <c r="CV51">
        <v>81</v>
      </c>
      <c r="CW51">
        <v>102</v>
      </c>
      <c r="CX51">
        <v>65</v>
      </c>
      <c r="CY51">
        <v>78</v>
      </c>
    </row>
    <row r="52" spans="1:103" x14ac:dyDescent="0.2">
      <c r="A52" t="s">
        <v>111</v>
      </c>
      <c r="B52">
        <v>2</v>
      </c>
      <c r="C52">
        <v>4</v>
      </c>
      <c r="D52">
        <v>21</v>
      </c>
      <c r="E52">
        <v>9</v>
      </c>
      <c r="F52">
        <v>10</v>
      </c>
      <c r="G52">
        <v>23</v>
      </c>
      <c r="H52">
        <v>13</v>
      </c>
      <c r="I52">
        <v>20</v>
      </c>
      <c r="J52">
        <v>26</v>
      </c>
      <c r="K52">
        <v>32</v>
      </c>
      <c r="L52">
        <v>45</v>
      </c>
      <c r="M52">
        <v>21</v>
      </c>
      <c r="N52">
        <v>28</v>
      </c>
      <c r="O52">
        <v>39</v>
      </c>
      <c r="P52">
        <v>53</v>
      </c>
      <c r="Q52">
        <v>38</v>
      </c>
      <c r="R52">
        <v>46</v>
      </c>
      <c r="S52">
        <v>50</v>
      </c>
      <c r="T52">
        <v>48</v>
      </c>
      <c r="U52">
        <v>83</v>
      </c>
      <c r="V52">
        <v>83</v>
      </c>
      <c r="W52">
        <v>96</v>
      </c>
      <c r="X52">
        <v>78</v>
      </c>
      <c r="Y52">
        <v>71</v>
      </c>
      <c r="Z52">
        <v>98</v>
      </c>
      <c r="AA52">
        <v>75</v>
      </c>
      <c r="AB52">
        <v>90</v>
      </c>
      <c r="AC52">
        <v>117</v>
      </c>
      <c r="AD52">
        <v>93</v>
      </c>
      <c r="AE52">
        <v>94</v>
      </c>
      <c r="AF52">
        <v>102</v>
      </c>
      <c r="AG52">
        <v>86</v>
      </c>
      <c r="AH52">
        <v>61</v>
      </c>
      <c r="AI52">
        <v>100</v>
      </c>
      <c r="AJ52">
        <v>108</v>
      </c>
      <c r="AK52">
        <v>96</v>
      </c>
      <c r="AL52">
        <v>91</v>
      </c>
      <c r="AM52">
        <v>82</v>
      </c>
      <c r="AN52">
        <v>134</v>
      </c>
      <c r="AO52">
        <v>72</v>
      </c>
      <c r="AP52">
        <v>72</v>
      </c>
      <c r="AQ52">
        <v>77</v>
      </c>
      <c r="AR52">
        <v>51</v>
      </c>
      <c r="AS52">
        <v>71</v>
      </c>
      <c r="AT52">
        <v>83</v>
      </c>
      <c r="AU52">
        <v>86</v>
      </c>
      <c r="AV52">
        <v>67</v>
      </c>
      <c r="AW52">
        <v>84</v>
      </c>
      <c r="AX52">
        <v>88</v>
      </c>
      <c r="AY52">
        <v>104</v>
      </c>
      <c r="AZ52">
        <v>177</v>
      </c>
      <c r="BA52">
        <v>146</v>
      </c>
      <c r="BB52">
        <v>117</v>
      </c>
      <c r="BC52">
        <v>111</v>
      </c>
      <c r="BD52">
        <v>69</v>
      </c>
      <c r="BE52">
        <v>78</v>
      </c>
      <c r="BF52">
        <v>79</v>
      </c>
      <c r="BG52">
        <v>79</v>
      </c>
      <c r="BH52">
        <v>76</v>
      </c>
      <c r="BI52">
        <v>87</v>
      </c>
      <c r="BJ52">
        <v>76</v>
      </c>
      <c r="BK52">
        <v>100</v>
      </c>
      <c r="BL52">
        <v>110</v>
      </c>
      <c r="BM52">
        <v>115</v>
      </c>
      <c r="BN52">
        <v>107</v>
      </c>
      <c r="BO52">
        <v>101</v>
      </c>
      <c r="BP52">
        <v>59</v>
      </c>
      <c r="BQ52">
        <v>72</v>
      </c>
      <c r="BR52">
        <v>76</v>
      </c>
      <c r="BS52">
        <v>64</v>
      </c>
      <c r="BT52">
        <v>73</v>
      </c>
      <c r="BU52">
        <v>84</v>
      </c>
      <c r="BV52">
        <v>75</v>
      </c>
      <c r="BW52">
        <v>121</v>
      </c>
      <c r="BX52">
        <v>170</v>
      </c>
      <c r="BY52">
        <v>99</v>
      </c>
      <c r="BZ52">
        <v>97</v>
      </c>
      <c r="CA52">
        <v>148</v>
      </c>
      <c r="CB52">
        <v>88</v>
      </c>
      <c r="CC52">
        <v>93</v>
      </c>
      <c r="CD52">
        <v>72</v>
      </c>
      <c r="CE52">
        <v>92</v>
      </c>
      <c r="CF52">
        <v>99</v>
      </c>
      <c r="CG52">
        <v>104</v>
      </c>
      <c r="CH52">
        <v>99</v>
      </c>
      <c r="CI52">
        <v>134</v>
      </c>
      <c r="CJ52">
        <v>156</v>
      </c>
      <c r="CK52">
        <v>158</v>
      </c>
      <c r="CL52">
        <v>131</v>
      </c>
      <c r="CM52">
        <v>92</v>
      </c>
      <c r="CN52">
        <v>100</v>
      </c>
      <c r="CO52">
        <v>107</v>
      </c>
      <c r="CP52">
        <v>80</v>
      </c>
      <c r="CQ52">
        <v>98</v>
      </c>
      <c r="CR52">
        <v>77</v>
      </c>
      <c r="CS52">
        <v>116</v>
      </c>
      <c r="CT52">
        <v>104</v>
      </c>
      <c r="CU52">
        <v>122</v>
      </c>
      <c r="CV52">
        <v>122</v>
      </c>
      <c r="CW52">
        <v>108</v>
      </c>
      <c r="CX52">
        <v>71</v>
      </c>
      <c r="CY52">
        <v>93</v>
      </c>
    </row>
    <row r="53" spans="1:103" x14ac:dyDescent="0.2">
      <c r="A53" t="s">
        <v>94</v>
      </c>
      <c r="B53">
        <v>1</v>
      </c>
      <c r="C53">
        <v>1</v>
      </c>
      <c r="D53">
        <v>2</v>
      </c>
      <c r="E53">
        <v>0</v>
      </c>
      <c r="F53">
        <v>2</v>
      </c>
      <c r="G53">
        <v>7</v>
      </c>
      <c r="H53">
        <v>5</v>
      </c>
      <c r="I53">
        <v>4</v>
      </c>
      <c r="J53">
        <v>5</v>
      </c>
      <c r="K53">
        <v>8</v>
      </c>
      <c r="L53">
        <v>10</v>
      </c>
      <c r="M53">
        <v>8</v>
      </c>
      <c r="N53">
        <v>12</v>
      </c>
      <c r="O53">
        <v>8</v>
      </c>
      <c r="P53">
        <v>12</v>
      </c>
      <c r="Q53">
        <v>12</v>
      </c>
      <c r="R53">
        <v>15</v>
      </c>
      <c r="S53">
        <v>11</v>
      </c>
      <c r="T53">
        <v>20</v>
      </c>
      <c r="U53">
        <v>16</v>
      </c>
      <c r="V53">
        <v>19</v>
      </c>
      <c r="W53">
        <v>30</v>
      </c>
      <c r="X53">
        <v>14</v>
      </c>
      <c r="Y53">
        <v>13</v>
      </c>
      <c r="Z53">
        <v>36</v>
      </c>
      <c r="AA53">
        <v>24</v>
      </c>
      <c r="AB53">
        <v>38</v>
      </c>
      <c r="AC53">
        <v>23</v>
      </c>
      <c r="AD53">
        <v>34</v>
      </c>
      <c r="AE53">
        <v>41</v>
      </c>
      <c r="AF53">
        <v>32</v>
      </c>
      <c r="AG53">
        <v>27</v>
      </c>
      <c r="AH53">
        <v>49</v>
      </c>
      <c r="AI53">
        <v>26</v>
      </c>
      <c r="AJ53">
        <v>34</v>
      </c>
      <c r="AK53">
        <v>37</v>
      </c>
      <c r="AL53">
        <v>36</v>
      </c>
      <c r="AM53">
        <v>25</v>
      </c>
      <c r="AN53">
        <v>47</v>
      </c>
      <c r="AO53">
        <v>23</v>
      </c>
      <c r="AP53">
        <v>18</v>
      </c>
      <c r="AQ53">
        <v>31</v>
      </c>
      <c r="AR53">
        <v>23</v>
      </c>
      <c r="AS53">
        <v>28</v>
      </c>
      <c r="AT53">
        <v>24</v>
      </c>
      <c r="AU53">
        <v>25</v>
      </c>
      <c r="AV53">
        <v>33</v>
      </c>
      <c r="AW53">
        <v>27</v>
      </c>
      <c r="AX53">
        <v>29</v>
      </c>
      <c r="AY53">
        <v>33</v>
      </c>
      <c r="AZ53">
        <v>41</v>
      </c>
      <c r="BA53">
        <v>30</v>
      </c>
      <c r="BB53">
        <v>18</v>
      </c>
      <c r="BC53">
        <v>29</v>
      </c>
      <c r="BD53">
        <v>14</v>
      </c>
      <c r="BE53">
        <v>23</v>
      </c>
      <c r="BF53">
        <v>19</v>
      </c>
      <c r="BG53">
        <v>19</v>
      </c>
      <c r="BH53">
        <v>13</v>
      </c>
      <c r="BI53">
        <v>24</v>
      </c>
      <c r="BJ53">
        <v>20</v>
      </c>
      <c r="BK53">
        <v>34</v>
      </c>
      <c r="BL53">
        <v>40</v>
      </c>
      <c r="BM53">
        <v>38</v>
      </c>
      <c r="BN53">
        <v>27</v>
      </c>
      <c r="BO53">
        <v>24</v>
      </c>
      <c r="BP53">
        <v>19</v>
      </c>
      <c r="BQ53">
        <v>20</v>
      </c>
      <c r="BR53">
        <v>29</v>
      </c>
      <c r="BS53">
        <v>23</v>
      </c>
      <c r="BT53">
        <v>21</v>
      </c>
      <c r="BU53">
        <v>23</v>
      </c>
      <c r="BV53">
        <v>25</v>
      </c>
      <c r="BW53">
        <v>29</v>
      </c>
      <c r="BX53">
        <v>34</v>
      </c>
      <c r="BY53">
        <v>16</v>
      </c>
      <c r="BZ53">
        <v>27</v>
      </c>
      <c r="CA53">
        <v>22</v>
      </c>
      <c r="CB53">
        <v>18</v>
      </c>
      <c r="CC53">
        <v>24</v>
      </c>
      <c r="CD53">
        <v>26</v>
      </c>
      <c r="CE53">
        <v>23</v>
      </c>
      <c r="CF53">
        <v>23</v>
      </c>
      <c r="CG53">
        <v>32</v>
      </c>
      <c r="CH53">
        <v>41</v>
      </c>
      <c r="CI53">
        <v>41</v>
      </c>
      <c r="CJ53">
        <v>48</v>
      </c>
      <c r="CK53">
        <v>42</v>
      </c>
      <c r="CL53">
        <v>23</v>
      </c>
      <c r="CM53">
        <v>28</v>
      </c>
      <c r="CN53">
        <v>16</v>
      </c>
      <c r="CO53">
        <v>21</v>
      </c>
      <c r="CP53">
        <v>18</v>
      </c>
      <c r="CQ53">
        <v>18</v>
      </c>
      <c r="CR53">
        <v>22</v>
      </c>
      <c r="CS53">
        <v>28</v>
      </c>
      <c r="CT53">
        <v>32</v>
      </c>
      <c r="CU53">
        <v>36</v>
      </c>
      <c r="CV53">
        <v>31</v>
      </c>
      <c r="CW53">
        <v>25</v>
      </c>
      <c r="CX53">
        <v>9</v>
      </c>
      <c r="CY53">
        <v>28</v>
      </c>
    </row>
    <row r="54" spans="1:103" x14ac:dyDescent="0.2">
      <c r="A54" t="s">
        <v>112</v>
      </c>
      <c r="B54">
        <v>2</v>
      </c>
      <c r="C54">
        <v>25</v>
      </c>
      <c r="D54">
        <v>39</v>
      </c>
      <c r="E54">
        <v>47</v>
      </c>
      <c r="F54">
        <v>77</v>
      </c>
      <c r="G54">
        <v>102</v>
      </c>
      <c r="H54">
        <v>88</v>
      </c>
      <c r="I54">
        <v>96</v>
      </c>
      <c r="J54">
        <v>105</v>
      </c>
      <c r="K54">
        <v>118</v>
      </c>
      <c r="L54">
        <v>131</v>
      </c>
      <c r="M54">
        <v>114</v>
      </c>
      <c r="N54">
        <v>130</v>
      </c>
      <c r="O54">
        <v>164</v>
      </c>
      <c r="P54">
        <v>155</v>
      </c>
      <c r="Q54">
        <v>180</v>
      </c>
      <c r="R54">
        <v>211</v>
      </c>
      <c r="S54">
        <v>227</v>
      </c>
      <c r="T54">
        <v>254</v>
      </c>
      <c r="U54">
        <v>277</v>
      </c>
      <c r="V54">
        <v>269</v>
      </c>
      <c r="W54">
        <v>283</v>
      </c>
      <c r="X54">
        <v>238</v>
      </c>
      <c r="Y54">
        <v>248</v>
      </c>
      <c r="Z54">
        <v>334</v>
      </c>
      <c r="AA54">
        <v>279</v>
      </c>
      <c r="AB54">
        <v>216</v>
      </c>
      <c r="AC54">
        <v>319</v>
      </c>
      <c r="AD54">
        <v>316</v>
      </c>
      <c r="AE54">
        <v>340</v>
      </c>
      <c r="AF54">
        <v>300</v>
      </c>
      <c r="AG54">
        <v>282</v>
      </c>
      <c r="AH54">
        <v>281</v>
      </c>
      <c r="AI54">
        <v>314</v>
      </c>
      <c r="AJ54">
        <v>280</v>
      </c>
      <c r="AK54">
        <v>297</v>
      </c>
      <c r="AL54">
        <v>298</v>
      </c>
      <c r="AM54">
        <v>279</v>
      </c>
      <c r="AN54">
        <v>262</v>
      </c>
      <c r="AO54">
        <v>248</v>
      </c>
      <c r="AP54">
        <v>271</v>
      </c>
      <c r="AQ54">
        <v>245</v>
      </c>
      <c r="AR54">
        <v>183</v>
      </c>
      <c r="AS54">
        <v>282</v>
      </c>
      <c r="AT54">
        <v>313</v>
      </c>
      <c r="AU54">
        <v>311</v>
      </c>
      <c r="AV54">
        <v>257</v>
      </c>
      <c r="AW54">
        <v>313</v>
      </c>
      <c r="AX54">
        <v>267</v>
      </c>
      <c r="AY54">
        <v>312</v>
      </c>
      <c r="AZ54">
        <v>330</v>
      </c>
      <c r="BA54">
        <v>337</v>
      </c>
      <c r="BB54">
        <v>370</v>
      </c>
      <c r="BC54">
        <v>368</v>
      </c>
      <c r="BD54">
        <v>269</v>
      </c>
      <c r="BE54">
        <v>384</v>
      </c>
      <c r="BF54">
        <v>348</v>
      </c>
      <c r="BG54">
        <v>285</v>
      </c>
      <c r="BH54">
        <v>288</v>
      </c>
      <c r="BI54">
        <v>338</v>
      </c>
      <c r="BJ54">
        <v>319</v>
      </c>
      <c r="BK54">
        <v>518</v>
      </c>
      <c r="BL54">
        <v>388</v>
      </c>
      <c r="BM54">
        <v>440</v>
      </c>
      <c r="BN54">
        <v>387</v>
      </c>
      <c r="BO54">
        <v>509</v>
      </c>
      <c r="BP54">
        <v>354</v>
      </c>
      <c r="BQ54">
        <v>366</v>
      </c>
      <c r="BR54">
        <v>374</v>
      </c>
      <c r="BS54">
        <v>319</v>
      </c>
      <c r="BT54">
        <v>329</v>
      </c>
      <c r="BU54">
        <v>341</v>
      </c>
      <c r="BV54">
        <v>372</v>
      </c>
      <c r="BW54">
        <v>436</v>
      </c>
      <c r="BX54">
        <v>359</v>
      </c>
      <c r="BY54">
        <v>426</v>
      </c>
      <c r="BZ54">
        <v>382</v>
      </c>
      <c r="CA54">
        <v>373</v>
      </c>
      <c r="CB54">
        <v>372</v>
      </c>
      <c r="CC54">
        <v>326</v>
      </c>
      <c r="CD54">
        <v>352</v>
      </c>
      <c r="CE54">
        <v>290</v>
      </c>
      <c r="CF54">
        <v>382</v>
      </c>
      <c r="CG54">
        <v>376</v>
      </c>
      <c r="CH54">
        <v>438</v>
      </c>
      <c r="CI54">
        <v>496</v>
      </c>
      <c r="CJ54">
        <v>405</v>
      </c>
      <c r="CK54">
        <v>506</v>
      </c>
      <c r="CL54">
        <v>445</v>
      </c>
      <c r="CM54">
        <v>372</v>
      </c>
      <c r="CN54">
        <v>332</v>
      </c>
      <c r="CO54">
        <v>367</v>
      </c>
      <c r="CP54">
        <v>351</v>
      </c>
      <c r="CQ54">
        <v>332</v>
      </c>
      <c r="CR54">
        <v>351</v>
      </c>
      <c r="CS54">
        <v>322</v>
      </c>
      <c r="CT54">
        <v>406</v>
      </c>
      <c r="CU54">
        <v>431</v>
      </c>
      <c r="CV54">
        <v>341</v>
      </c>
      <c r="CW54">
        <v>424</v>
      </c>
      <c r="CX54">
        <v>318</v>
      </c>
      <c r="CY54">
        <v>332</v>
      </c>
    </row>
    <row r="55" spans="1:103" x14ac:dyDescent="0.2">
      <c r="A55" t="s">
        <v>113</v>
      </c>
      <c r="B55">
        <v>1</v>
      </c>
      <c r="C55">
        <v>4</v>
      </c>
      <c r="D55">
        <v>25</v>
      </c>
      <c r="E55">
        <v>12</v>
      </c>
      <c r="F55">
        <v>18</v>
      </c>
      <c r="G55">
        <v>19</v>
      </c>
      <c r="H55">
        <v>18</v>
      </c>
      <c r="I55">
        <v>24</v>
      </c>
      <c r="J55">
        <v>20</v>
      </c>
      <c r="K55">
        <v>47</v>
      </c>
      <c r="L55">
        <v>56</v>
      </c>
      <c r="M55">
        <v>22</v>
      </c>
      <c r="N55">
        <v>39</v>
      </c>
      <c r="O55">
        <v>52</v>
      </c>
      <c r="P55">
        <v>68</v>
      </c>
      <c r="Q55">
        <v>31</v>
      </c>
      <c r="R55">
        <v>47</v>
      </c>
      <c r="S55">
        <v>60</v>
      </c>
      <c r="T55">
        <v>71</v>
      </c>
      <c r="U55">
        <v>86</v>
      </c>
      <c r="V55">
        <v>91</v>
      </c>
      <c r="W55">
        <v>69</v>
      </c>
      <c r="X55">
        <v>105</v>
      </c>
      <c r="Y55">
        <v>73</v>
      </c>
      <c r="Z55">
        <v>110</v>
      </c>
      <c r="AA55">
        <v>81</v>
      </c>
      <c r="AB55">
        <v>107</v>
      </c>
      <c r="AC55">
        <v>111</v>
      </c>
      <c r="AD55">
        <v>90</v>
      </c>
      <c r="AE55">
        <v>84</v>
      </c>
      <c r="AF55">
        <v>104</v>
      </c>
      <c r="AG55">
        <v>85</v>
      </c>
      <c r="AH55">
        <v>78</v>
      </c>
      <c r="AI55">
        <v>94</v>
      </c>
      <c r="AJ55">
        <v>110</v>
      </c>
      <c r="AK55">
        <v>98</v>
      </c>
      <c r="AL55">
        <v>77</v>
      </c>
      <c r="AM55">
        <v>76</v>
      </c>
      <c r="AN55">
        <v>138</v>
      </c>
      <c r="AO55">
        <v>78</v>
      </c>
      <c r="AP55">
        <v>64</v>
      </c>
      <c r="AQ55">
        <v>76</v>
      </c>
      <c r="AR55">
        <v>49</v>
      </c>
      <c r="AS55">
        <v>79</v>
      </c>
      <c r="AT55">
        <v>90</v>
      </c>
      <c r="AU55">
        <v>84</v>
      </c>
      <c r="AV55">
        <v>69</v>
      </c>
      <c r="AW55">
        <v>122</v>
      </c>
      <c r="AX55">
        <v>105</v>
      </c>
      <c r="AY55">
        <v>131</v>
      </c>
      <c r="AZ55">
        <v>223</v>
      </c>
      <c r="BA55">
        <v>163</v>
      </c>
      <c r="BB55">
        <v>147</v>
      </c>
      <c r="BC55">
        <v>150</v>
      </c>
      <c r="BD55">
        <v>81</v>
      </c>
      <c r="BE55">
        <v>103</v>
      </c>
      <c r="BF55">
        <v>84</v>
      </c>
      <c r="BG55">
        <v>99</v>
      </c>
      <c r="BH55">
        <v>111</v>
      </c>
      <c r="BI55">
        <v>130</v>
      </c>
      <c r="BJ55">
        <v>127</v>
      </c>
      <c r="BK55">
        <v>164</v>
      </c>
      <c r="BL55">
        <v>170</v>
      </c>
      <c r="BM55">
        <v>130</v>
      </c>
      <c r="BN55">
        <v>143</v>
      </c>
      <c r="BO55">
        <v>171</v>
      </c>
      <c r="BP55">
        <v>127</v>
      </c>
      <c r="BQ55">
        <v>110</v>
      </c>
      <c r="BR55">
        <v>119</v>
      </c>
      <c r="BS55">
        <v>127</v>
      </c>
      <c r="BT55">
        <v>127</v>
      </c>
      <c r="BU55">
        <v>86</v>
      </c>
      <c r="BV55">
        <v>124</v>
      </c>
      <c r="BW55">
        <v>173</v>
      </c>
      <c r="BX55">
        <v>201</v>
      </c>
      <c r="BY55">
        <v>152</v>
      </c>
      <c r="BZ55">
        <v>158</v>
      </c>
      <c r="CA55">
        <v>160</v>
      </c>
      <c r="CB55">
        <v>112</v>
      </c>
      <c r="CC55">
        <v>101</v>
      </c>
      <c r="CD55">
        <v>97</v>
      </c>
      <c r="CE55">
        <v>99</v>
      </c>
      <c r="CF55">
        <v>116</v>
      </c>
      <c r="CG55">
        <v>129</v>
      </c>
      <c r="CH55">
        <v>189</v>
      </c>
      <c r="CI55">
        <v>186</v>
      </c>
      <c r="CJ55">
        <v>227</v>
      </c>
      <c r="CK55">
        <v>203</v>
      </c>
      <c r="CL55">
        <v>148</v>
      </c>
      <c r="CM55">
        <v>155</v>
      </c>
      <c r="CN55">
        <v>158</v>
      </c>
      <c r="CO55">
        <v>149</v>
      </c>
      <c r="CP55">
        <v>118</v>
      </c>
      <c r="CQ55">
        <v>133</v>
      </c>
      <c r="CR55">
        <v>150</v>
      </c>
      <c r="CS55">
        <v>136</v>
      </c>
      <c r="CT55">
        <v>168</v>
      </c>
      <c r="CU55">
        <v>192</v>
      </c>
      <c r="CV55">
        <v>188</v>
      </c>
      <c r="CW55">
        <v>161</v>
      </c>
      <c r="CX55">
        <v>145</v>
      </c>
      <c r="CY55">
        <v>139</v>
      </c>
    </row>
    <row r="56" spans="1:103" x14ac:dyDescent="0.2">
      <c r="E56"/>
      <c r="CK56"/>
    </row>
    <row r="57" spans="1:103" x14ac:dyDescent="0.2">
      <c r="A57" t="s">
        <v>2</v>
      </c>
      <c r="B57">
        <v>6</v>
      </c>
      <c r="C57">
        <v>39</v>
      </c>
      <c r="D57">
        <f t="shared" ref="D57:BO57" si="28">SUM(D51:D55)</f>
        <v>101</v>
      </c>
      <c r="E57">
        <f t="shared" si="28"/>
        <v>76</v>
      </c>
      <c r="F57">
        <f t="shared" si="28"/>
        <v>117</v>
      </c>
      <c r="G57">
        <f t="shared" si="28"/>
        <v>166</v>
      </c>
      <c r="H57">
        <f t="shared" si="28"/>
        <v>144</v>
      </c>
      <c r="I57">
        <f t="shared" si="28"/>
        <v>156</v>
      </c>
      <c r="J57">
        <f t="shared" si="28"/>
        <v>181</v>
      </c>
      <c r="K57">
        <f t="shared" si="28"/>
        <v>226</v>
      </c>
      <c r="L57">
        <f t="shared" si="28"/>
        <v>267</v>
      </c>
      <c r="M57">
        <f t="shared" si="28"/>
        <v>194</v>
      </c>
      <c r="N57">
        <f t="shared" si="28"/>
        <v>257</v>
      </c>
      <c r="O57">
        <f t="shared" si="28"/>
        <v>294</v>
      </c>
      <c r="P57">
        <f t="shared" si="28"/>
        <v>341</v>
      </c>
      <c r="Q57">
        <f t="shared" si="28"/>
        <v>294</v>
      </c>
      <c r="R57">
        <f t="shared" si="28"/>
        <v>356</v>
      </c>
      <c r="S57">
        <f t="shared" si="28"/>
        <v>399</v>
      </c>
      <c r="T57">
        <f t="shared" si="28"/>
        <v>464</v>
      </c>
      <c r="U57">
        <f t="shared" si="28"/>
        <v>540</v>
      </c>
      <c r="V57">
        <f t="shared" si="28"/>
        <v>525</v>
      </c>
      <c r="W57">
        <f t="shared" si="28"/>
        <v>561</v>
      </c>
      <c r="X57">
        <f t="shared" si="28"/>
        <v>497</v>
      </c>
      <c r="Y57">
        <f t="shared" si="28"/>
        <v>453</v>
      </c>
      <c r="Z57">
        <f t="shared" si="28"/>
        <v>657</v>
      </c>
      <c r="AA57">
        <f t="shared" si="28"/>
        <v>536</v>
      </c>
      <c r="AB57">
        <f t="shared" si="28"/>
        <v>544</v>
      </c>
      <c r="AC57">
        <f t="shared" si="28"/>
        <v>672</v>
      </c>
      <c r="AD57">
        <f t="shared" si="28"/>
        <v>636</v>
      </c>
      <c r="AE57">
        <f t="shared" si="28"/>
        <v>677</v>
      </c>
      <c r="AF57">
        <f t="shared" si="28"/>
        <v>624</v>
      </c>
      <c r="AG57">
        <f t="shared" si="28"/>
        <v>567</v>
      </c>
      <c r="AH57">
        <f t="shared" si="28"/>
        <v>533</v>
      </c>
      <c r="AI57">
        <f t="shared" si="28"/>
        <v>616</v>
      </c>
      <c r="AJ57">
        <f t="shared" si="28"/>
        <v>630</v>
      </c>
      <c r="AK57">
        <f t="shared" si="28"/>
        <v>625</v>
      </c>
      <c r="AL57">
        <f t="shared" si="28"/>
        <v>593</v>
      </c>
      <c r="AM57">
        <f t="shared" si="28"/>
        <v>560</v>
      </c>
      <c r="AN57">
        <f t="shared" si="28"/>
        <v>658</v>
      </c>
      <c r="AO57">
        <f t="shared" si="28"/>
        <v>479</v>
      </c>
      <c r="AP57">
        <f t="shared" si="28"/>
        <v>489</v>
      </c>
      <c r="AQ57">
        <f t="shared" si="28"/>
        <v>503</v>
      </c>
      <c r="AR57">
        <f t="shared" si="28"/>
        <v>349</v>
      </c>
      <c r="AS57">
        <f t="shared" si="28"/>
        <v>528</v>
      </c>
      <c r="AT57">
        <f t="shared" si="28"/>
        <v>594</v>
      </c>
      <c r="AU57">
        <f t="shared" si="28"/>
        <v>594</v>
      </c>
      <c r="AV57">
        <f t="shared" si="28"/>
        <v>495</v>
      </c>
      <c r="AW57">
        <f t="shared" si="28"/>
        <v>632</v>
      </c>
      <c r="AX57">
        <f t="shared" si="28"/>
        <v>567</v>
      </c>
      <c r="AY57">
        <f t="shared" si="28"/>
        <v>662</v>
      </c>
      <c r="AZ57">
        <f t="shared" si="28"/>
        <v>860</v>
      </c>
      <c r="BA57">
        <f t="shared" si="28"/>
        <v>769</v>
      </c>
      <c r="BB57">
        <f t="shared" si="28"/>
        <v>743</v>
      </c>
      <c r="BC57">
        <f t="shared" si="28"/>
        <v>747</v>
      </c>
      <c r="BD57">
        <f t="shared" si="28"/>
        <v>493</v>
      </c>
      <c r="BE57">
        <f t="shared" si="28"/>
        <v>656</v>
      </c>
      <c r="BF57">
        <f t="shared" si="28"/>
        <v>598</v>
      </c>
      <c r="BG57">
        <f t="shared" si="28"/>
        <v>543</v>
      </c>
      <c r="BH57">
        <f t="shared" si="28"/>
        <v>543</v>
      </c>
      <c r="BI57">
        <f t="shared" si="28"/>
        <v>650</v>
      </c>
      <c r="BJ57">
        <f t="shared" si="28"/>
        <v>619</v>
      </c>
      <c r="BK57">
        <f t="shared" si="28"/>
        <v>951</v>
      </c>
      <c r="BL57">
        <f t="shared" si="28"/>
        <v>819</v>
      </c>
      <c r="BM57">
        <f t="shared" si="28"/>
        <v>823</v>
      </c>
      <c r="BN57">
        <f t="shared" si="28"/>
        <v>771</v>
      </c>
      <c r="BO57">
        <f t="shared" si="28"/>
        <v>922</v>
      </c>
      <c r="BP57">
        <f t="shared" ref="BP57:CE57" si="29">SUM(BP51:BP55)</f>
        <v>648</v>
      </c>
      <c r="BQ57">
        <f t="shared" si="29"/>
        <v>650</v>
      </c>
      <c r="BR57">
        <f t="shared" si="29"/>
        <v>663</v>
      </c>
      <c r="BS57">
        <f t="shared" si="29"/>
        <v>614</v>
      </c>
      <c r="BT57">
        <f t="shared" si="29"/>
        <v>623</v>
      </c>
      <c r="BU57">
        <f t="shared" si="29"/>
        <v>617</v>
      </c>
      <c r="BV57">
        <f t="shared" si="29"/>
        <v>677</v>
      </c>
      <c r="BW57">
        <f t="shared" si="29"/>
        <v>880</v>
      </c>
      <c r="BX57">
        <f t="shared" si="29"/>
        <v>867</v>
      </c>
      <c r="BY57">
        <f t="shared" si="29"/>
        <v>796</v>
      </c>
      <c r="BZ57">
        <f t="shared" si="29"/>
        <v>746</v>
      </c>
      <c r="CA57">
        <f t="shared" si="29"/>
        <v>794</v>
      </c>
      <c r="CB57">
        <f t="shared" si="29"/>
        <v>686</v>
      </c>
      <c r="CC57">
        <f t="shared" si="29"/>
        <v>634</v>
      </c>
      <c r="CD57">
        <f t="shared" si="29"/>
        <v>635</v>
      </c>
      <c r="CE57" s="2">
        <f t="shared" si="29"/>
        <v>568</v>
      </c>
      <c r="CF57" s="2">
        <f t="shared" ref="CF57:CG57" si="30">SUM(CF51:CF55)</f>
        <v>709</v>
      </c>
      <c r="CG57" s="2">
        <f t="shared" si="30"/>
        <v>732</v>
      </c>
      <c r="CH57" s="2">
        <f t="shared" ref="CH57:CI57" si="31">SUM(CH51:CH55)</f>
        <v>868</v>
      </c>
      <c r="CI57" s="2">
        <f t="shared" si="31"/>
        <v>957</v>
      </c>
      <c r="CJ57" s="2">
        <f t="shared" ref="CJ57:CP57" si="32">SUM(CJ51:CJ55)</f>
        <v>921</v>
      </c>
      <c r="CK57" s="2">
        <f t="shared" si="32"/>
        <v>1041</v>
      </c>
      <c r="CL57" s="2">
        <f t="shared" si="32"/>
        <v>857</v>
      </c>
      <c r="CM57" s="2">
        <f t="shared" si="32"/>
        <v>731</v>
      </c>
      <c r="CN57" s="2">
        <f t="shared" si="32"/>
        <v>681</v>
      </c>
      <c r="CO57" s="2">
        <f t="shared" si="32"/>
        <v>733</v>
      </c>
      <c r="CP57" s="2">
        <f t="shared" si="32"/>
        <v>637</v>
      </c>
      <c r="CQ57" s="2">
        <f t="shared" ref="CQ57:CR57" si="33">SUM(CQ51:CQ55)</f>
        <v>649</v>
      </c>
      <c r="CR57" s="2">
        <f t="shared" si="33"/>
        <v>678</v>
      </c>
      <c r="CS57" s="2">
        <f t="shared" ref="CS57:CU57" si="34">SUM(CS51:CS55)</f>
        <v>670</v>
      </c>
      <c r="CT57" s="2">
        <f t="shared" si="34"/>
        <v>813</v>
      </c>
      <c r="CU57" s="2">
        <f t="shared" si="34"/>
        <v>888</v>
      </c>
      <c r="CV57" s="2">
        <f>SUM(CV51:CV55)</f>
        <v>763</v>
      </c>
      <c r="CW57" s="2">
        <f t="shared" ref="CW57" si="35">SUM(CW51:CW55)</f>
        <v>820</v>
      </c>
      <c r="CX57" s="2">
        <f>SUM(CX51:CX55)</f>
        <v>608</v>
      </c>
      <c r="CY57" s="2">
        <f>SUM(CY51:CY55)</f>
        <v>670</v>
      </c>
    </row>
    <row r="58" spans="1:103" x14ac:dyDescent="0.2">
      <c r="E58"/>
      <c r="CK58"/>
    </row>
    <row r="59" spans="1:103" x14ac:dyDescent="0.2">
      <c r="A59" t="s">
        <v>110</v>
      </c>
      <c r="B59" s="18" t="e">
        <f t="shared" ref="B59:AH59" si="36">B51/B$11</f>
        <v>#DIV/0!</v>
      </c>
      <c r="C59" s="18" t="e">
        <f t="shared" si="36"/>
        <v>#DIV/0!</v>
      </c>
      <c r="D59" s="18">
        <f t="shared" si="36"/>
        <v>0.66666666666666663</v>
      </c>
      <c r="E59" s="18" t="e">
        <f t="shared" si="36"/>
        <v>#DIV/0!</v>
      </c>
      <c r="F59" s="18" t="e">
        <f t="shared" si="36"/>
        <v>#DIV/0!</v>
      </c>
      <c r="G59" s="18" t="e">
        <f t="shared" si="36"/>
        <v>#DIV/0!</v>
      </c>
      <c r="H59" s="18" t="e">
        <f t="shared" si="36"/>
        <v>#DIV/0!</v>
      </c>
      <c r="I59" s="18" t="e">
        <f t="shared" si="36"/>
        <v>#DIV/0!</v>
      </c>
      <c r="J59" s="18">
        <f t="shared" si="36"/>
        <v>12.5</v>
      </c>
      <c r="K59" s="18">
        <f t="shared" si="36"/>
        <v>2.3333333333333335</v>
      </c>
      <c r="L59" s="18">
        <f t="shared" si="36"/>
        <v>1.7857142857142858</v>
      </c>
      <c r="M59" s="18" t="e">
        <f t="shared" si="36"/>
        <v>#DIV/0!</v>
      </c>
      <c r="N59" s="18">
        <f t="shared" si="36"/>
        <v>6.8571428571428568</v>
      </c>
      <c r="O59" s="18">
        <f t="shared" si="36"/>
        <v>3.4444444444444446</v>
      </c>
      <c r="P59" s="18">
        <f t="shared" si="36"/>
        <v>3.5333333333333332</v>
      </c>
      <c r="Q59" s="18">
        <f t="shared" si="36"/>
        <v>6.6</v>
      </c>
      <c r="R59" s="18">
        <f t="shared" si="36"/>
        <v>7.4</v>
      </c>
      <c r="S59" s="18">
        <f t="shared" si="36"/>
        <v>4.6363636363636367</v>
      </c>
      <c r="T59" s="18">
        <f t="shared" si="36"/>
        <v>5.916666666666667</v>
      </c>
      <c r="U59" s="18">
        <f t="shared" si="36"/>
        <v>26</v>
      </c>
      <c r="V59" s="18">
        <f t="shared" si="36"/>
        <v>5.25</v>
      </c>
      <c r="W59" s="18">
        <f t="shared" si="36"/>
        <v>7.5454545454545459</v>
      </c>
      <c r="X59" s="18">
        <f t="shared" si="36"/>
        <v>2.6956521739130435</v>
      </c>
      <c r="Y59" s="18">
        <f t="shared" si="36"/>
        <v>2.8235294117647061</v>
      </c>
      <c r="Z59" s="18">
        <f t="shared" si="36"/>
        <v>8.7777777777777786</v>
      </c>
      <c r="AA59" s="18">
        <f t="shared" si="36"/>
        <v>11</v>
      </c>
      <c r="AB59" s="18">
        <f t="shared" si="36"/>
        <v>10.333333333333334</v>
      </c>
      <c r="AC59" s="18">
        <f t="shared" si="36"/>
        <v>25.5</v>
      </c>
      <c r="AD59" s="18">
        <f t="shared" si="36"/>
        <v>8.5833333333333339</v>
      </c>
      <c r="AE59" s="18">
        <f t="shared" si="36"/>
        <v>11.8</v>
      </c>
      <c r="AF59" s="18">
        <f t="shared" si="36"/>
        <v>14.333333333333334</v>
      </c>
      <c r="AG59" s="18">
        <f t="shared" si="36"/>
        <v>8.6999999999999993</v>
      </c>
      <c r="AH59" s="18">
        <f t="shared" si="36"/>
        <v>3.7647058823529411</v>
      </c>
      <c r="AI59" s="44">
        <f>AI51/AI57</f>
        <v>0.13311688311688311</v>
      </c>
      <c r="AJ59" s="44">
        <f>AJ51/AJ57</f>
        <v>0.15555555555555556</v>
      </c>
      <c r="AK59" s="44">
        <f>AK51/AK57</f>
        <v>0.1552</v>
      </c>
      <c r="AL59" s="44">
        <f>AL52/AL57</f>
        <v>0.15345699831365936</v>
      </c>
      <c r="AM59" s="44">
        <f t="shared" ref="AM59:CA59" si="37">AM51/AM57</f>
        <v>0.17499999999999999</v>
      </c>
      <c r="AN59" s="41">
        <f t="shared" si="37"/>
        <v>0.11702127659574468</v>
      </c>
      <c r="AO59" s="41">
        <f t="shared" si="37"/>
        <v>0.12108559498956159</v>
      </c>
      <c r="AP59" s="41">
        <f t="shared" si="37"/>
        <v>0.130879345603272</v>
      </c>
      <c r="AQ59" s="41">
        <f t="shared" si="37"/>
        <v>0.14711729622266401</v>
      </c>
      <c r="AR59" s="41">
        <f t="shared" si="37"/>
        <v>0.12320916905444126</v>
      </c>
      <c r="AS59" s="41">
        <f t="shared" si="37"/>
        <v>0.12878787878787878</v>
      </c>
      <c r="AT59" s="41">
        <f t="shared" si="37"/>
        <v>0.14141414141414141</v>
      </c>
      <c r="AU59" s="41">
        <f t="shared" si="37"/>
        <v>0.14814814814814814</v>
      </c>
      <c r="AV59" s="41">
        <f t="shared" si="37"/>
        <v>0.1393939393939394</v>
      </c>
      <c r="AW59" s="41">
        <f t="shared" si="37"/>
        <v>0.13607594936708861</v>
      </c>
      <c r="AX59" s="41">
        <f t="shared" si="37"/>
        <v>0.13756613756613756</v>
      </c>
      <c r="AY59" s="41">
        <f t="shared" si="37"/>
        <v>0.12386706948640483</v>
      </c>
      <c r="AZ59" s="41">
        <f t="shared" si="37"/>
        <v>0.10348837209302325</v>
      </c>
      <c r="BA59" s="41">
        <f t="shared" si="37"/>
        <v>0.12093628088426528</v>
      </c>
      <c r="BB59" s="41">
        <f t="shared" si="37"/>
        <v>0.1224764468371467</v>
      </c>
      <c r="BC59" s="41">
        <f t="shared" si="37"/>
        <v>0.11914323962516733</v>
      </c>
      <c r="BD59" s="41">
        <f t="shared" si="37"/>
        <v>0.12170385395537525</v>
      </c>
      <c r="BE59" s="41">
        <f t="shared" si="37"/>
        <v>0.10365853658536585</v>
      </c>
      <c r="BF59" s="41">
        <f t="shared" si="37"/>
        <v>0.11371237458193979</v>
      </c>
      <c r="BG59" s="41">
        <f t="shared" si="37"/>
        <v>0.11233885819521179</v>
      </c>
      <c r="BH59" s="41">
        <f t="shared" si="37"/>
        <v>0.10128913443830571</v>
      </c>
      <c r="BI59" s="41">
        <f t="shared" si="37"/>
        <v>0.10923076923076923</v>
      </c>
      <c r="BJ59" s="41">
        <f t="shared" si="37"/>
        <v>0.12439418416801293</v>
      </c>
      <c r="BK59" s="41">
        <f t="shared" si="37"/>
        <v>0.14195583596214512</v>
      </c>
      <c r="BL59" s="41">
        <f t="shared" si="37"/>
        <v>0.13553113553113552</v>
      </c>
      <c r="BM59" s="41">
        <f t="shared" si="37"/>
        <v>0.12150668286755771</v>
      </c>
      <c r="BN59" s="41">
        <f t="shared" si="37"/>
        <v>0.13878080415045396</v>
      </c>
      <c r="BO59" s="41">
        <f t="shared" si="37"/>
        <v>0.12689804772234273</v>
      </c>
      <c r="BP59" s="41">
        <f t="shared" si="37"/>
        <v>0.13734567901234568</v>
      </c>
      <c r="BQ59" s="41">
        <f t="shared" si="37"/>
        <v>0.12615384615384614</v>
      </c>
      <c r="BR59" s="41">
        <f t="shared" si="37"/>
        <v>9.8039215686274508E-2</v>
      </c>
      <c r="BS59" s="41">
        <f t="shared" si="37"/>
        <v>0.13192182410423453</v>
      </c>
      <c r="BT59" s="41">
        <f t="shared" si="37"/>
        <v>0.11717495987158909</v>
      </c>
      <c r="BU59" s="41">
        <f t="shared" si="37"/>
        <v>0.13452188006482982</v>
      </c>
      <c r="BV59" s="41">
        <f t="shared" si="37"/>
        <v>0.11964549483013294</v>
      </c>
      <c r="BW59" s="41">
        <f t="shared" si="37"/>
        <v>0.13750000000000001</v>
      </c>
      <c r="BX59" s="41">
        <f t="shared" si="37"/>
        <v>0.11880046136101499</v>
      </c>
      <c r="BY59" s="41">
        <f t="shared" si="37"/>
        <v>0.12939698492462312</v>
      </c>
      <c r="BZ59" s="41">
        <f t="shared" si="37"/>
        <v>0.10991957104557641</v>
      </c>
      <c r="CA59" s="41">
        <f t="shared" si="37"/>
        <v>0.11460957178841309</v>
      </c>
      <c r="CB59" s="41">
        <f t="shared" ref="CB59:CC59" si="38">CB51/CB57</f>
        <v>0.13994169096209913</v>
      </c>
      <c r="CC59" s="41">
        <f t="shared" si="38"/>
        <v>0.14195583596214512</v>
      </c>
      <c r="CD59" s="41">
        <f t="shared" ref="CD59:CE59" si="39">CD51/CD57</f>
        <v>0.13858267716535433</v>
      </c>
      <c r="CE59" s="41">
        <f t="shared" si="39"/>
        <v>0.11267605633802817</v>
      </c>
      <c r="CF59" s="41">
        <f t="shared" ref="CF59:CG59" si="40">CF51/CF57</f>
        <v>0.12552891396332863</v>
      </c>
      <c r="CG59" s="41">
        <f t="shared" si="40"/>
        <v>0.12431693989071038</v>
      </c>
      <c r="CH59" s="41">
        <f t="shared" ref="CH59:CI59" si="41">CH51/CH57</f>
        <v>0.11635944700460829</v>
      </c>
      <c r="CI59" s="41">
        <f t="shared" si="41"/>
        <v>0.1044932079414838</v>
      </c>
      <c r="CJ59" s="41">
        <f t="shared" ref="CJ59:CK59" si="42">CJ51/CJ57</f>
        <v>9.2290988056460369E-2</v>
      </c>
      <c r="CK59" s="41">
        <f t="shared" si="42"/>
        <v>0.12680115273775217</v>
      </c>
      <c r="CL59" s="41">
        <f t="shared" ref="CL59:CO59" si="43">CL51/CL57</f>
        <v>0.12835472578763127</v>
      </c>
      <c r="CM59" s="41">
        <f t="shared" si="43"/>
        <v>0.11491108071135431</v>
      </c>
      <c r="CN59" s="41">
        <f t="shared" si="43"/>
        <v>0.11013215859030837</v>
      </c>
      <c r="CO59" s="41">
        <f t="shared" si="43"/>
        <v>0.12141882673942701</v>
      </c>
      <c r="CP59" s="41">
        <f t="shared" ref="CP59:CQ59" si="44">CP51/CP57</f>
        <v>0.10989010989010989</v>
      </c>
      <c r="CQ59" s="41">
        <f t="shared" si="44"/>
        <v>0.10477657935285054</v>
      </c>
      <c r="CR59" s="41">
        <f t="shared" ref="CR59:CS59" si="45">CR51/CR57</f>
        <v>0.11504424778761062</v>
      </c>
      <c r="CS59" s="41">
        <f t="shared" si="45"/>
        <v>0.10149253731343283</v>
      </c>
      <c r="CT59" s="41">
        <f t="shared" ref="CT59:CU59" si="46">CT51/CT57</f>
        <v>0.12669126691266913</v>
      </c>
      <c r="CU59" s="41">
        <f t="shared" si="46"/>
        <v>0.1204954954954955</v>
      </c>
      <c r="CV59" s="41">
        <f t="shared" ref="CV59:CW59" si="47">CV51/CV57</f>
        <v>0.10615989515072084</v>
      </c>
      <c r="CW59" s="41">
        <f t="shared" si="47"/>
        <v>0.12439024390243902</v>
      </c>
      <c r="CX59" s="41">
        <f t="shared" ref="CX59:CY59" si="48">CX51/CX57</f>
        <v>0.1069078947368421</v>
      </c>
      <c r="CY59" s="41">
        <f t="shared" si="48"/>
        <v>0.11641791044776119</v>
      </c>
    </row>
    <row r="60" spans="1:103" x14ac:dyDescent="0.2">
      <c r="A60" t="s">
        <v>111</v>
      </c>
      <c r="B60" s="18" t="e">
        <f t="shared" ref="B60:AH60" si="49">B52/B$11</f>
        <v>#DIV/0!</v>
      </c>
      <c r="C60" s="18" t="e">
        <f t="shared" si="49"/>
        <v>#DIV/0!</v>
      </c>
      <c r="D60" s="18">
        <f t="shared" si="49"/>
        <v>1</v>
      </c>
      <c r="E60" s="18" t="e">
        <f t="shared" si="49"/>
        <v>#DIV/0!</v>
      </c>
      <c r="F60" s="18" t="e">
        <f t="shared" si="49"/>
        <v>#DIV/0!</v>
      </c>
      <c r="G60" s="18" t="e">
        <f t="shared" si="49"/>
        <v>#DIV/0!</v>
      </c>
      <c r="H60" s="18" t="e">
        <f t="shared" si="49"/>
        <v>#DIV/0!</v>
      </c>
      <c r="I60" s="18" t="e">
        <f t="shared" si="49"/>
        <v>#DIV/0!</v>
      </c>
      <c r="J60" s="18">
        <f t="shared" si="49"/>
        <v>13</v>
      </c>
      <c r="K60" s="18">
        <f t="shared" si="49"/>
        <v>3.5555555555555554</v>
      </c>
      <c r="L60" s="18">
        <f t="shared" si="49"/>
        <v>3.2142857142857144</v>
      </c>
      <c r="M60" s="18" t="e">
        <f t="shared" si="49"/>
        <v>#DIV/0!</v>
      </c>
      <c r="N60" s="18">
        <f t="shared" si="49"/>
        <v>4</v>
      </c>
      <c r="O60" s="18">
        <f t="shared" si="49"/>
        <v>4.333333333333333</v>
      </c>
      <c r="P60" s="18">
        <f t="shared" si="49"/>
        <v>3.5333333333333332</v>
      </c>
      <c r="Q60" s="18">
        <f t="shared" si="49"/>
        <v>7.6</v>
      </c>
      <c r="R60" s="18">
        <f t="shared" si="49"/>
        <v>9.1999999999999993</v>
      </c>
      <c r="S60" s="18">
        <f t="shared" si="49"/>
        <v>4.5454545454545459</v>
      </c>
      <c r="T60" s="18">
        <f t="shared" si="49"/>
        <v>4</v>
      </c>
      <c r="U60" s="18">
        <f t="shared" si="49"/>
        <v>27.666666666666668</v>
      </c>
      <c r="V60" s="18">
        <f t="shared" si="49"/>
        <v>6.916666666666667</v>
      </c>
      <c r="W60" s="18">
        <f t="shared" si="49"/>
        <v>8.7272727272727266</v>
      </c>
      <c r="X60" s="18">
        <f t="shared" si="49"/>
        <v>3.3913043478260869</v>
      </c>
      <c r="Y60" s="18">
        <f t="shared" si="49"/>
        <v>4.1764705882352944</v>
      </c>
      <c r="Z60" s="18">
        <f t="shared" si="49"/>
        <v>10.888888888888889</v>
      </c>
      <c r="AA60" s="18">
        <f t="shared" si="49"/>
        <v>10.714285714285714</v>
      </c>
      <c r="AB60" s="18">
        <f t="shared" si="49"/>
        <v>10</v>
      </c>
      <c r="AC60" s="18">
        <f t="shared" si="49"/>
        <v>29.25</v>
      </c>
      <c r="AD60" s="18">
        <f t="shared" si="49"/>
        <v>7.75</v>
      </c>
      <c r="AE60" s="18">
        <f t="shared" si="49"/>
        <v>9.4</v>
      </c>
      <c r="AF60" s="18">
        <f t="shared" si="49"/>
        <v>17</v>
      </c>
      <c r="AG60" s="18">
        <f t="shared" si="49"/>
        <v>8.6</v>
      </c>
      <c r="AH60" s="18">
        <f t="shared" si="49"/>
        <v>3.5882352941176472</v>
      </c>
      <c r="AI60" s="44">
        <f t="shared" ref="AI60:CA60" si="50">AI52/AI57</f>
        <v>0.16233766233766234</v>
      </c>
      <c r="AJ60" s="44">
        <f t="shared" si="50"/>
        <v>0.17142857142857143</v>
      </c>
      <c r="AK60" s="44">
        <f t="shared" si="50"/>
        <v>0.15359999999999999</v>
      </c>
      <c r="AL60" s="44">
        <f t="shared" si="50"/>
        <v>0.15345699831365936</v>
      </c>
      <c r="AM60" s="44">
        <f t="shared" si="50"/>
        <v>0.14642857142857144</v>
      </c>
      <c r="AN60" s="41">
        <f t="shared" si="50"/>
        <v>0.20364741641337386</v>
      </c>
      <c r="AO60" s="41">
        <f t="shared" si="50"/>
        <v>0.15031315240083507</v>
      </c>
      <c r="AP60" s="41">
        <f t="shared" si="50"/>
        <v>0.14723926380368099</v>
      </c>
      <c r="AQ60" s="41">
        <f t="shared" si="50"/>
        <v>0.15308151093439365</v>
      </c>
      <c r="AR60" s="41">
        <f t="shared" si="50"/>
        <v>0.14613180515759314</v>
      </c>
      <c r="AS60" s="41">
        <f t="shared" si="50"/>
        <v>0.13446969696969696</v>
      </c>
      <c r="AT60" s="41">
        <f t="shared" si="50"/>
        <v>0.13973063973063973</v>
      </c>
      <c r="AU60" s="41">
        <f t="shared" si="50"/>
        <v>0.14478114478114479</v>
      </c>
      <c r="AV60" s="41">
        <f t="shared" si="50"/>
        <v>0.13535353535353536</v>
      </c>
      <c r="AW60" s="41">
        <f t="shared" si="50"/>
        <v>0.13291139240506328</v>
      </c>
      <c r="AX60" s="41">
        <f t="shared" si="50"/>
        <v>0.15520282186948853</v>
      </c>
      <c r="AY60" s="41">
        <f t="shared" si="50"/>
        <v>0.15709969788519637</v>
      </c>
      <c r="AZ60" s="41">
        <f t="shared" si="50"/>
        <v>0.20581395348837209</v>
      </c>
      <c r="BA60" s="41">
        <f t="shared" si="50"/>
        <v>0.18985695708712613</v>
      </c>
      <c r="BB60" s="41">
        <f t="shared" si="50"/>
        <v>0.15746971736204576</v>
      </c>
      <c r="BC60" s="41">
        <f t="shared" si="50"/>
        <v>0.14859437751004015</v>
      </c>
      <c r="BD60" s="41">
        <f t="shared" si="50"/>
        <v>0.13995943204868155</v>
      </c>
      <c r="BE60" s="41">
        <f t="shared" si="50"/>
        <v>0.11890243902439024</v>
      </c>
      <c r="BF60" s="41">
        <f t="shared" si="50"/>
        <v>0.13210702341137123</v>
      </c>
      <c r="BG60" s="41">
        <f t="shared" si="50"/>
        <v>0.14548802946593001</v>
      </c>
      <c r="BH60" s="41">
        <f t="shared" si="50"/>
        <v>0.13996316758747698</v>
      </c>
      <c r="BI60" s="41">
        <f t="shared" si="50"/>
        <v>0.13384615384615384</v>
      </c>
      <c r="BJ60" s="41">
        <f t="shared" si="50"/>
        <v>0.12277867528271405</v>
      </c>
      <c r="BK60" s="41">
        <f t="shared" si="50"/>
        <v>0.10515247108307045</v>
      </c>
      <c r="BL60" s="41">
        <f t="shared" si="50"/>
        <v>0.1343101343101343</v>
      </c>
      <c r="BM60" s="41">
        <f t="shared" si="50"/>
        <v>0.13973268529769137</v>
      </c>
      <c r="BN60" s="41">
        <f t="shared" si="50"/>
        <v>0.13878080415045396</v>
      </c>
      <c r="BO60" s="41">
        <f t="shared" si="50"/>
        <v>0.10954446854663774</v>
      </c>
      <c r="BP60" s="41">
        <f t="shared" si="50"/>
        <v>9.1049382716049385E-2</v>
      </c>
      <c r="BQ60" s="41">
        <f t="shared" si="50"/>
        <v>0.11076923076923077</v>
      </c>
      <c r="BR60" s="41">
        <f t="shared" si="50"/>
        <v>0.11463046757164404</v>
      </c>
      <c r="BS60" s="41">
        <f t="shared" si="50"/>
        <v>0.10423452768729642</v>
      </c>
      <c r="BT60" s="41">
        <f t="shared" si="50"/>
        <v>0.11717495987158909</v>
      </c>
      <c r="BU60" s="41">
        <f t="shared" si="50"/>
        <v>0.13614262560777957</v>
      </c>
      <c r="BV60" s="41">
        <f t="shared" si="50"/>
        <v>0.11078286558345643</v>
      </c>
      <c r="BW60" s="41">
        <f t="shared" si="50"/>
        <v>0.13750000000000001</v>
      </c>
      <c r="BX60" s="41">
        <f t="shared" si="50"/>
        <v>0.19607843137254902</v>
      </c>
      <c r="BY60" s="41">
        <f t="shared" si="50"/>
        <v>0.12437185929648241</v>
      </c>
      <c r="BZ60" s="41">
        <f t="shared" si="50"/>
        <v>0.13002680965147453</v>
      </c>
      <c r="CA60" s="41">
        <f t="shared" si="50"/>
        <v>0.18639798488664988</v>
      </c>
      <c r="CB60" s="41">
        <f t="shared" ref="CB60:CC60" si="51">CB52/CB57</f>
        <v>0.1282798833819242</v>
      </c>
      <c r="CC60" s="41">
        <f t="shared" si="51"/>
        <v>0.14668769716088328</v>
      </c>
      <c r="CD60" s="41">
        <f t="shared" ref="CD60:CE60" si="52">CD52/CD57</f>
        <v>0.11338582677165354</v>
      </c>
      <c r="CE60" s="41">
        <f t="shared" si="52"/>
        <v>0.1619718309859155</v>
      </c>
      <c r="CF60" s="41">
        <f t="shared" ref="CF60:CG60" si="53">CF52/CF57</f>
        <v>0.13963328631875882</v>
      </c>
      <c r="CG60" s="41">
        <f t="shared" si="53"/>
        <v>0.14207650273224043</v>
      </c>
      <c r="CH60" s="41">
        <f t="shared" ref="CH60:CI60" si="54">CH52/CH57</f>
        <v>0.11405529953917051</v>
      </c>
      <c r="CI60" s="41">
        <f t="shared" si="54"/>
        <v>0.14002089864158829</v>
      </c>
      <c r="CJ60" s="41">
        <f t="shared" ref="CJ60:CK60" si="55">CJ52/CJ57</f>
        <v>0.16938110749185667</v>
      </c>
      <c r="CK60" s="41">
        <f t="shared" si="55"/>
        <v>0.15177713736791545</v>
      </c>
      <c r="CL60" s="41">
        <f t="shared" ref="CL60:CO60" si="56">CL52/CL57</f>
        <v>0.1528588098016336</v>
      </c>
      <c r="CM60" s="41">
        <f t="shared" si="56"/>
        <v>0.12585499316005472</v>
      </c>
      <c r="CN60" s="41">
        <f t="shared" si="56"/>
        <v>0.14684287812041116</v>
      </c>
      <c r="CO60" s="41">
        <f t="shared" si="56"/>
        <v>0.14597544338335608</v>
      </c>
      <c r="CP60" s="41">
        <f t="shared" ref="CP60:CQ60" si="57">CP52/CP57</f>
        <v>0.12558869701726844</v>
      </c>
      <c r="CQ60" s="41">
        <f t="shared" si="57"/>
        <v>0.15100154083204931</v>
      </c>
      <c r="CR60" s="41">
        <f t="shared" ref="CR60:CS60" si="58">CR52/CR57</f>
        <v>0.11356932153392331</v>
      </c>
      <c r="CS60" s="41">
        <f t="shared" si="58"/>
        <v>0.17313432835820897</v>
      </c>
      <c r="CT60" s="41">
        <f t="shared" ref="CT60:CU60" si="59">CT52/CT57</f>
        <v>0.12792127921279212</v>
      </c>
      <c r="CU60" s="41">
        <f t="shared" si="59"/>
        <v>0.1373873873873874</v>
      </c>
      <c r="CV60" s="41">
        <f t="shared" ref="CV60" si="60">CV52/CV57</f>
        <v>0.15989515072083879</v>
      </c>
      <c r="CW60" s="41">
        <f>CW52/CW57</f>
        <v>0.13170731707317074</v>
      </c>
      <c r="CX60" s="41">
        <f>CX52/CX57</f>
        <v>0.11677631578947369</v>
      </c>
      <c r="CY60" s="41">
        <f>CY52/CY57</f>
        <v>0.13880597014925372</v>
      </c>
    </row>
    <row r="61" spans="1:103" x14ac:dyDescent="0.2">
      <c r="A61" t="s">
        <v>94</v>
      </c>
      <c r="B61" s="18" t="e">
        <f t="shared" ref="B61:AH61" si="61">B53/B$11</f>
        <v>#DIV/0!</v>
      </c>
      <c r="C61" s="18" t="e">
        <f t="shared" si="61"/>
        <v>#DIV/0!</v>
      </c>
      <c r="D61" s="18">
        <f t="shared" si="61"/>
        <v>9.5238095238095233E-2</v>
      </c>
      <c r="E61" s="18" t="e">
        <f t="shared" si="61"/>
        <v>#DIV/0!</v>
      </c>
      <c r="F61" s="18" t="e">
        <f t="shared" si="61"/>
        <v>#DIV/0!</v>
      </c>
      <c r="G61" s="18" t="e">
        <f t="shared" si="61"/>
        <v>#DIV/0!</v>
      </c>
      <c r="H61" s="18" t="e">
        <f t="shared" si="61"/>
        <v>#DIV/0!</v>
      </c>
      <c r="I61" s="18" t="e">
        <f t="shared" si="61"/>
        <v>#DIV/0!</v>
      </c>
      <c r="J61" s="18">
        <f t="shared" si="61"/>
        <v>2.5</v>
      </c>
      <c r="K61" s="18">
        <f t="shared" si="61"/>
        <v>0.88888888888888884</v>
      </c>
      <c r="L61" s="18">
        <f t="shared" si="61"/>
        <v>0.7142857142857143</v>
      </c>
      <c r="M61" s="18" t="e">
        <f t="shared" si="61"/>
        <v>#DIV/0!</v>
      </c>
      <c r="N61" s="18">
        <f t="shared" si="61"/>
        <v>1.7142857142857142</v>
      </c>
      <c r="O61" s="18">
        <f t="shared" si="61"/>
        <v>0.88888888888888884</v>
      </c>
      <c r="P61" s="18">
        <f t="shared" si="61"/>
        <v>0.8</v>
      </c>
      <c r="Q61" s="18">
        <f t="shared" si="61"/>
        <v>2.4</v>
      </c>
      <c r="R61" s="18">
        <f t="shared" si="61"/>
        <v>3</v>
      </c>
      <c r="S61" s="18">
        <f t="shared" si="61"/>
        <v>1</v>
      </c>
      <c r="T61" s="18">
        <f t="shared" si="61"/>
        <v>1.6666666666666667</v>
      </c>
      <c r="U61" s="18">
        <f t="shared" si="61"/>
        <v>5.333333333333333</v>
      </c>
      <c r="V61" s="18">
        <f t="shared" si="61"/>
        <v>1.5833333333333333</v>
      </c>
      <c r="W61" s="18">
        <f t="shared" si="61"/>
        <v>2.7272727272727271</v>
      </c>
      <c r="X61" s="18">
        <f t="shared" si="61"/>
        <v>0.60869565217391308</v>
      </c>
      <c r="Y61" s="18">
        <f t="shared" si="61"/>
        <v>0.76470588235294112</v>
      </c>
      <c r="Z61" s="18">
        <f t="shared" si="61"/>
        <v>4</v>
      </c>
      <c r="AA61" s="18">
        <f t="shared" si="61"/>
        <v>3.4285714285714284</v>
      </c>
      <c r="AB61" s="18">
        <f t="shared" si="61"/>
        <v>4.2222222222222223</v>
      </c>
      <c r="AC61" s="18">
        <f t="shared" si="61"/>
        <v>5.75</v>
      </c>
      <c r="AD61" s="18">
        <f t="shared" si="61"/>
        <v>2.8333333333333335</v>
      </c>
      <c r="AE61" s="18">
        <f t="shared" si="61"/>
        <v>4.0999999999999996</v>
      </c>
      <c r="AF61" s="18">
        <f t="shared" si="61"/>
        <v>5.333333333333333</v>
      </c>
      <c r="AG61" s="18">
        <f t="shared" si="61"/>
        <v>2.7</v>
      </c>
      <c r="AH61" s="18">
        <f t="shared" si="61"/>
        <v>2.8823529411764706</v>
      </c>
      <c r="AI61" s="44">
        <f t="shared" ref="AI61:CA61" si="62">AI53/AI57</f>
        <v>4.2207792207792208E-2</v>
      </c>
      <c r="AJ61" s="44">
        <f t="shared" si="62"/>
        <v>5.3968253968253971E-2</v>
      </c>
      <c r="AK61" s="44">
        <f t="shared" si="62"/>
        <v>5.9200000000000003E-2</v>
      </c>
      <c r="AL61" s="44">
        <f t="shared" si="62"/>
        <v>6.0708263069139963E-2</v>
      </c>
      <c r="AM61" s="44">
        <f t="shared" si="62"/>
        <v>4.4642857142857144E-2</v>
      </c>
      <c r="AN61" s="41">
        <f t="shared" si="62"/>
        <v>7.1428571428571425E-2</v>
      </c>
      <c r="AO61" s="41">
        <f t="shared" si="62"/>
        <v>4.8016701461377868E-2</v>
      </c>
      <c r="AP61" s="41">
        <f t="shared" si="62"/>
        <v>3.6809815950920248E-2</v>
      </c>
      <c r="AQ61" s="41">
        <f t="shared" si="62"/>
        <v>6.1630218687872766E-2</v>
      </c>
      <c r="AR61" s="41">
        <f t="shared" si="62"/>
        <v>6.5902578796561598E-2</v>
      </c>
      <c r="AS61" s="41">
        <f t="shared" si="62"/>
        <v>5.3030303030303032E-2</v>
      </c>
      <c r="AT61" s="41">
        <f t="shared" si="62"/>
        <v>4.0404040404040407E-2</v>
      </c>
      <c r="AU61" s="41">
        <f t="shared" si="62"/>
        <v>4.208754208754209E-2</v>
      </c>
      <c r="AV61" s="41">
        <f t="shared" si="62"/>
        <v>6.6666666666666666E-2</v>
      </c>
      <c r="AW61" s="41">
        <f t="shared" si="62"/>
        <v>4.2721518987341771E-2</v>
      </c>
      <c r="AX61" s="41">
        <f t="shared" si="62"/>
        <v>5.114638447971781E-2</v>
      </c>
      <c r="AY61" s="41">
        <f t="shared" si="62"/>
        <v>4.9848942598187312E-2</v>
      </c>
      <c r="AZ61" s="41">
        <f t="shared" si="62"/>
        <v>4.7674418604651166E-2</v>
      </c>
      <c r="BA61" s="41">
        <f t="shared" si="62"/>
        <v>3.9011703511053319E-2</v>
      </c>
      <c r="BB61" s="41">
        <f t="shared" si="62"/>
        <v>2.4226110363391656E-2</v>
      </c>
      <c r="BC61" s="41">
        <f t="shared" si="62"/>
        <v>3.8821954484605084E-2</v>
      </c>
      <c r="BD61" s="41">
        <f t="shared" si="62"/>
        <v>2.8397565922920892E-2</v>
      </c>
      <c r="BE61" s="41">
        <f t="shared" si="62"/>
        <v>3.5060975609756101E-2</v>
      </c>
      <c r="BF61" s="41">
        <f t="shared" si="62"/>
        <v>3.177257525083612E-2</v>
      </c>
      <c r="BG61" s="41">
        <f t="shared" si="62"/>
        <v>3.4990791896869246E-2</v>
      </c>
      <c r="BH61" s="41">
        <f t="shared" si="62"/>
        <v>2.3941068139963169E-2</v>
      </c>
      <c r="BI61" s="41">
        <f t="shared" si="62"/>
        <v>3.6923076923076927E-2</v>
      </c>
      <c r="BJ61" s="41">
        <f t="shared" si="62"/>
        <v>3.2310177705977383E-2</v>
      </c>
      <c r="BK61" s="41">
        <f t="shared" si="62"/>
        <v>3.5751840168243953E-2</v>
      </c>
      <c r="BL61" s="41">
        <f t="shared" si="62"/>
        <v>4.884004884004884E-2</v>
      </c>
      <c r="BM61" s="41">
        <f t="shared" si="62"/>
        <v>4.6172539489671933E-2</v>
      </c>
      <c r="BN61" s="41">
        <f t="shared" si="62"/>
        <v>3.5019455252918288E-2</v>
      </c>
      <c r="BO61" s="41">
        <f t="shared" si="62"/>
        <v>2.6030368763557483E-2</v>
      </c>
      <c r="BP61" s="41">
        <f t="shared" si="62"/>
        <v>2.9320987654320986E-2</v>
      </c>
      <c r="BQ61" s="41">
        <f t="shared" si="62"/>
        <v>3.0769230769230771E-2</v>
      </c>
      <c r="BR61" s="41">
        <f t="shared" si="62"/>
        <v>4.3740573152337855E-2</v>
      </c>
      <c r="BS61" s="41">
        <f t="shared" si="62"/>
        <v>3.7459283387622153E-2</v>
      </c>
      <c r="BT61" s="41">
        <f t="shared" si="62"/>
        <v>3.3707865168539325E-2</v>
      </c>
      <c r="BU61" s="41">
        <f t="shared" si="62"/>
        <v>3.7277147487844407E-2</v>
      </c>
      <c r="BV61" s="41">
        <f t="shared" si="62"/>
        <v>3.6927621861152143E-2</v>
      </c>
      <c r="BW61" s="41">
        <f t="shared" si="62"/>
        <v>3.2954545454545452E-2</v>
      </c>
      <c r="BX61" s="41">
        <f t="shared" si="62"/>
        <v>3.9215686274509803E-2</v>
      </c>
      <c r="BY61" s="41">
        <f t="shared" si="62"/>
        <v>2.0100502512562814E-2</v>
      </c>
      <c r="BZ61" s="41">
        <f t="shared" si="62"/>
        <v>3.6193029490616625E-2</v>
      </c>
      <c r="CA61" s="41">
        <f t="shared" si="62"/>
        <v>2.7707808564231738E-2</v>
      </c>
      <c r="CB61" s="41">
        <f t="shared" ref="CB61:CC61" si="63">CB53/CB57</f>
        <v>2.6239067055393587E-2</v>
      </c>
      <c r="CC61" s="41">
        <f t="shared" si="63"/>
        <v>3.7854889589905363E-2</v>
      </c>
      <c r="CD61" s="41">
        <f t="shared" ref="CD61:CE61" si="64">CD53/CD57</f>
        <v>4.0944881889763779E-2</v>
      </c>
      <c r="CE61" s="41">
        <f t="shared" si="64"/>
        <v>4.0492957746478875E-2</v>
      </c>
      <c r="CF61" s="41">
        <f t="shared" ref="CF61:CG61" si="65">CF53/CF57</f>
        <v>3.244005641748942E-2</v>
      </c>
      <c r="CG61" s="41">
        <f t="shared" si="65"/>
        <v>4.3715846994535519E-2</v>
      </c>
      <c r="CH61" s="41">
        <f t="shared" ref="CH61:CI61" si="66">CH53/CH57</f>
        <v>4.7235023041474651E-2</v>
      </c>
      <c r="CI61" s="41">
        <f t="shared" si="66"/>
        <v>4.2842215256008356E-2</v>
      </c>
      <c r="CJ61" s="41">
        <f t="shared" ref="CJ61:CK61" si="67">CJ53/CJ57</f>
        <v>5.2117263843648211E-2</v>
      </c>
      <c r="CK61" s="41">
        <f t="shared" si="67"/>
        <v>4.0345821325648415E-2</v>
      </c>
      <c r="CL61" s="41">
        <f t="shared" ref="CL61:CO61" si="68">CL53/CL57</f>
        <v>2.6837806301050177E-2</v>
      </c>
      <c r="CM61" s="41">
        <f t="shared" si="68"/>
        <v>3.8303693570451436E-2</v>
      </c>
      <c r="CN61" s="41">
        <f t="shared" si="68"/>
        <v>2.3494860499265784E-2</v>
      </c>
      <c r="CO61" s="41">
        <f t="shared" si="68"/>
        <v>2.8649386084583901E-2</v>
      </c>
      <c r="CP61" s="41">
        <f t="shared" ref="CP61:CQ61" si="69">CP53/CP57</f>
        <v>2.8257456828885402E-2</v>
      </c>
      <c r="CQ61" s="41">
        <f t="shared" si="69"/>
        <v>2.7734976887519261E-2</v>
      </c>
      <c r="CR61" s="41">
        <f t="shared" ref="CR61:CS61" si="70">CR53/CR57</f>
        <v>3.2448377581120944E-2</v>
      </c>
      <c r="CS61" s="41">
        <f t="shared" si="70"/>
        <v>4.1791044776119404E-2</v>
      </c>
      <c r="CT61" s="41">
        <f t="shared" ref="CT61:CU61" si="71">CT53/CT57</f>
        <v>3.9360393603936041E-2</v>
      </c>
      <c r="CU61" s="41">
        <f t="shared" si="71"/>
        <v>4.0540540540540543E-2</v>
      </c>
      <c r="CV61" s="41">
        <f t="shared" ref="CV61" si="72">CV53/CV57</f>
        <v>4.0629095674967232E-2</v>
      </c>
      <c r="CW61" s="41">
        <f>CW53/CW57</f>
        <v>3.048780487804878E-2</v>
      </c>
      <c r="CX61" s="41">
        <f>CX53/CX57</f>
        <v>1.4802631578947368E-2</v>
      </c>
      <c r="CY61" s="41">
        <f>CY53/CY57</f>
        <v>4.1791044776119404E-2</v>
      </c>
    </row>
    <row r="62" spans="1:103" x14ac:dyDescent="0.2">
      <c r="A62" t="s">
        <v>112</v>
      </c>
      <c r="B62" s="18" t="e">
        <f t="shared" ref="B62:AH62" si="73">B54/B$11</f>
        <v>#DIV/0!</v>
      </c>
      <c r="C62" s="18" t="e">
        <f t="shared" si="73"/>
        <v>#DIV/0!</v>
      </c>
      <c r="D62" s="18">
        <f t="shared" si="73"/>
        <v>1.8571428571428572</v>
      </c>
      <c r="E62" s="18" t="e">
        <f t="shared" si="73"/>
        <v>#DIV/0!</v>
      </c>
      <c r="F62" s="18" t="e">
        <f t="shared" si="73"/>
        <v>#DIV/0!</v>
      </c>
      <c r="G62" s="18" t="e">
        <f t="shared" si="73"/>
        <v>#DIV/0!</v>
      </c>
      <c r="H62" s="18" t="e">
        <f t="shared" si="73"/>
        <v>#DIV/0!</v>
      </c>
      <c r="I62" s="18" t="e">
        <f t="shared" si="73"/>
        <v>#DIV/0!</v>
      </c>
      <c r="J62" s="18">
        <f t="shared" si="73"/>
        <v>52.5</v>
      </c>
      <c r="K62" s="18">
        <f t="shared" si="73"/>
        <v>13.111111111111111</v>
      </c>
      <c r="L62" s="18">
        <f t="shared" si="73"/>
        <v>9.3571428571428577</v>
      </c>
      <c r="M62" s="18" t="e">
        <f t="shared" si="73"/>
        <v>#DIV/0!</v>
      </c>
      <c r="N62" s="18">
        <f t="shared" si="73"/>
        <v>18.571428571428573</v>
      </c>
      <c r="O62" s="18">
        <f t="shared" si="73"/>
        <v>18.222222222222221</v>
      </c>
      <c r="P62" s="18">
        <f t="shared" si="73"/>
        <v>10.333333333333334</v>
      </c>
      <c r="Q62" s="18">
        <f t="shared" si="73"/>
        <v>36</v>
      </c>
      <c r="R62" s="18">
        <f t="shared" si="73"/>
        <v>42.2</v>
      </c>
      <c r="S62" s="18">
        <f t="shared" si="73"/>
        <v>20.636363636363637</v>
      </c>
      <c r="T62" s="18">
        <f t="shared" si="73"/>
        <v>21.166666666666668</v>
      </c>
      <c r="U62" s="18">
        <f t="shared" si="73"/>
        <v>92.333333333333329</v>
      </c>
      <c r="V62" s="18">
        <f t="shared" si="73"/>
        <v>22.416666666666668</v>
      </c>
      <c r="W62" s="18">
        <f t="shared" si="73"/>
        <v>25.727272727272727</v>
      </c>
      <c r="X62" s="18">
        <f t="shared" si="73"/>
        <v>10.347826086956522</v>
      </c>
      <c r="Y62" s="18">
        <f t="shared" si="73"/>
        <v>14.588235294117647</v>
      </c>
      <c r="Z62" s="18">
        <f t="shared" si="73"/>
        <v>37.111111111111114</v>
      </c>
      <c r="AA62" s="18">
        <f t="shared" si="73"/>
        <v>39.857142857142854</v>
      </c>
      <c r="AB62" s="18">
        <f t="shared" si="73"/>
        <v>24</v>
      </c>
      <c r="AC62" s="18">
        <f t="shared" si="73"/>
        <v>79.75</v>
      </c>
      <c r="AD62" s="18">
        <f t="shared" si="73"/>
        <v>26.333333333333332</v>
      </c>
      <c r="AE62" s="18">
        <f t="shared" si="73"/>
        <v>34</v>
      </c>
      <c r="AF62" s="18">
        <f t="shared" si="73"/>
        <v>50</v>
      </c>
      <c r="AG62" s="18">
        <f t="shared" si="73"/>
        <v>28.2</v>
      </c>
      <c r="AH62" s="18">
        <f t="shared" si="73"/>
        <v>16.529411764705884</v>
      </c>
      <c r="AI62" s="44">
        <f t="shared" ref="AI62:CA62" si="74">AI54/AI57</f>
        <v>0.50974025974025972</v>
      </c>
      <c r="AJ62" s="44">
        <f t="shared" si="74"/>
        <v>0.44444444444444442</v>
      </c>
      <c r="AK62" s="44">
        <f t="shared" si="74"/>
        <v>0.47520000000000001</v>
      </c>
      <c r="AL62" s="44">
        <f t="shared" si="74"/>
        <v>0.50252951096121412</v>
      </c>
      <c r="AM62" s="44">
        <f t="shared" si="74"/>
        <v>0.49821428571428572</v>
      </c>
      <c r="AN62" s="41">
        <f t="shared" si="74"/>
        <v>0.3981762917933131</v>
      </c>
      <c r="AO62" s="41">
        <f t="shared" si="74"/>
        <v>0.51774530271398744</v>
      </c>
      <c r="AP62" s="41">
        <f t="shared" si="74"/>
        <v>0.55419222903885479</v>
      </c>
      <c r="AQ62" s="41">
        <f t="shared" si="74"/>
        <v>0.48707753479125249</v>
      </c>
      <c r="AR62" s="41">
        <f t="shared" si="74"/>
        <v>0.52435530085959881</v>
      </c>
      <c r="AS62" s="41">
        <f t="shared" si="74"/>
        <v>0.53409090909090906</v>
      </c>
      <c r="AT62" s="41">
        <f t="shared" si="74"/>
        <v>0.52693602693602692</v>
      </c>
      <c r="AU62" s="41">
        <f t="shared" si="74"/>
        <v>0.52356902356902357</v>
      </c>
      <c r="AV62" s="41">
        <f t="shared" si="74"/>
        <v>0.5191919191919192</v>
      </c>
      <c r="AW62" s="41">
        <f t="shared" si="74"/>
        <v>0.495253164556962</v>
      </c>
      <c r="AX62" s="41">
        <f t="shared" si="74"/>
        <v>0.47089947089947087</v>
      </c>
      <c r="AY62" s="41">
        <f t="shared" si="74"/>
        <v>0.47129909365558914</v>
      </c>
      <c r="AZ62" s="41">
        <f t="shared" si="74"/>
        <v>0.38372093023255816</v>
      </c>
      <c r="BA62" s="41">
        <f t="shared" si="74"/>
        <v>0.43823146944083224</v>
      </c>
      <c r="BB62" s="41">
        <f t="shared" si="74"/>
        <v>0.49798115746971738</v>
      </c>
      <c r="BC62" s="41">
        <f t="shared" si="74"/>
        <v>0.49263721552878181</v>
      </c>
      <c r="BD62" s="41">
        <f t="shared" si="74"/>
        <v>0.54563894523326573</v>
      </c>
      <c r="BE62" s="41">
        <f t="shared" si="74"/>
        <v>0.58536585365853655</v>
      </c>
      <c r="BF62" s="41">
        <f t="shared" si="74"/>
        <v>0.58193979933110362</v>
      </c>
      <c r="BG62" s="41">
        <f t="shared" si="74"/>
        <v>0.52486187845303867</v>
      </c>
      <c r="BH62" s="41">
        <f t="shared" si="74"/>
        <v>0.53038674033149169</v>
      </c>
      <c r="BI62" s="41">
        <f t="shared" si="74"/>
        <v>0.52</v>
      </c>
      <c r="BJ62" s="41">
        <f t="shared" si="74"/>
        <v>0.51534733441033931</v>
      </c>
      <c r="BK62" s="41">
        <f t="shared" si="74"/>
        <v>0.544689800210305</v>
      </c>
      <c r="BL62" s="41">
        <f t="shared" si="74"/>
        <v>0.47374847374847373</v>
      </c>
      <c r="BM62" s="41">
        <f t="shared" si="74"/>
        <v>0.53462940461725394</v>
      </c>
      <c r="BN62" s="41">
        <f t="shared" si="74"/>
        <v>0.50194552529182879</v>
      </c>
      <c r="BO62" s="41">
        <f t="shared" si="74"/>
        <v>0.55206073752711493</v>
      </c>
      <c r="BP62" s="41">
        <f t="shared" si="74"/>
        <v>0.54629629629629628</v>
      </c>
      <c r="BQ62" s="41">
        <f t="shared" si="74"/>
        <v>0.56307692307692303</v>
      </c>
      <c r="BR62" s="41">
        <f t="shared" si="74"/>
        <v>0.5641025641025641</v>
      </c>
      <c r="BS62" s="41">
        <f t="shared" si="74"/>
        <v>0.51954397394136809</v>
      </c>
      <c r="BT62" s="41">
        <f t="shared" si="74"/>
        <v>0.5280898876404494</v>
      </c>
      <c r="BU62" s="41">
        <f t="shared" si="74"/>
        <v>0.55267423014586714</v>
      </c>
      <c r="BV62" s="41">
        <f t="shared" si="74"/>
        <v>0.54948301329394389</v>
      </c>
      <c r="BW62" s="41">
        <f t="shared" si="74"/>
        <v>0.49545454545454548</v>
      </c>
      <c r="BX62" s="41">
        <f t="shared" si="74"/>
        <v>0.41407151095732408</v>
      </c>
      <c r="BY62" s="41">
        <f t="shared" si="74"/>
        <v>0.53517587939698497</v>
      </c>
      <c r="BZ62" s="41">
        <f t="shared" si="74"/>
        <v>0.51206434316353888</v>
      </c>
      <c r="CA62" s="41">
        <f t="shared" si="74"/>
        <v>0.46977329974811083</v>
      </c>
      <c r="CB62" s="41">
        <f t="shared" ref="CB62:CC62" si="75">CB54/CB57</f>
        <v>0.54227405247813409</v>
      </c>
      <c r="CC62" s="41">
        <f t="shared" si="75"/>
        <v>0.51419558359621453</v>
      </c>
      <c r="CD62" s="41">
        <f t="shared" ref="CD62:CE62" si="76">CD54/CD57</f>
        <v>0.55433070866141732</v>
      </c>
      <c r="CE62" s="41">
        <f t="shared" si="76"/>
        <v>0.51056338028169013</v>
      </c>
      <c r="CF62" s="41">
        <f t="shared" ref="CF62:CG62" si="77">CF54/CF57</f>
        <v>0.53878702397743305</v>
      </c>
      <c r="CG62" s="41">
        <f t="shared" si="77"/>
        <v>0.51366120218579236</v>
      </c>
      <c r="CH62" s="41">
        <f t="shared" ref="CH62:CI62" si="78">CH54/CH57</f>
        <v>0.50460829493087556</v>
      </c>
      <c r="CI62" s="41">
        <f t="shared" si="78"/>
        <v>0.51828631138975967</v>
      </c>
      <c r="CJ62" s="41">
        <f t="shared" ref="CJ62:CK62" si="79">CJ54/CJ57</f>
        <v>0.43973941368078173</v>
      </c>
      <c r="CK62" s="41">
        <f t="shared" si="79"/>
        <v>0.48607108549471661</v>
      </c>
      <c r="CL62" s="41">
        <f t="shared" ref="CL62:CO62" si="80">CL54/CL57</f>
        <v>0.51925320886814474</v>
      </c>
      <c r="CM62" s="41">
        <f t="shared" si="80"/>
        <v>0.50889192886456913</v>
      </c>
      <c r="CN62" s="41">
        <f t="shared" si="80"/>
        <v>0.48751835535976507</v>
      </c>
      <c r="CO62" s="41">
        <f t="shared" si="80"/>
        <v>0.50068212824010916</v>
      </c>
      <c r="CP62" s="41">
        <f t="shared" ref="CP62:CQ62" si="81">CP54/CP57</f>
        <v>0.55102040816326525</v>
      </c>
      <c r="CQ62" s="41">
        <f t="shared" si="81"/>
        <v>0.51155624036979974</v>
      </c>
      <c r="CR62" s="41">
        <f t="shared" ref="CR62:CS62" si="82">CR54/CR57</f>
        <v>0.51769911504424782</v>
      </c>
      <c r="CS62" s="41">
        <f t="shared" si="82"/>
        <v>0.48059701492537316</v>
      </c>
      <c r="CT62" s="41">
        <f t="shared" ref="CT62:CU62" si="83">CT54/CT57</f>
        <v>0.49938499384993851</v>
      </c>
      <c r="CU62" s="41">
        <f t="shared" si="83"/>
        <v>0.48536036036036034</v>
      </c>
      <c r="CV62" s="41">
        <f t="shared" ref="CV62" si="84">CV54/CV57</f>
        <v>0.44692005242463956</v>
      </c>
      <c r="CW62" s="41">
        <f>CW54/CW57</f>
        <v>0.51707317073170733</v>
      </c>
      <c r="CX62" s="41">
        <f>CX54/CX57</f>
        <v>0.52302631578947367</v>
      </c>
      <c r="CY62" s="41">
        <f>CY54/CY57</f>
        <v>0.4955223880597015</v>
      </c>
    </row>
    <row r="63" spans="1:103" x14ac:dyDescent="0.2">
      <c r="A63" t="s">
        <v>113</v>
      </c>
      <c r="B63" s="18" t="e">
        <f t="shared" ref="B63:AH63" si="85">B55/B$11</f>
        <v>#DIV/0!</v>
      </c>
      <c r="C63" s="18" t="e">
        <f t="shared" si="85"/>
        <v>#DIV/0!</v>
      </c>
      <c r="D63" s="18">
        <f t="shared" si="85"/>
        <v>1.1904761904761905</v>
      </c>
      <c r="E63" s="18" t="e">
        <f t="shared" si="85"/>
        <v>#DIV/0!</v>
      </c>
      <c r="F63" s="18" t="e">
        <f t="shared" si="85"/>
        <v>#DIV/0!</v>
      </c>
      <c r="G63" s="18" t="e">
        <f t="shared" si="85"/>
        <v>#DIV/0!</v>
      </c>
      <c r="H63" s="18" t="e">
        <f t="shared" si="85"/>
        <v>#DIV/0!</v>
      </c>
      <c r="I63" s="18" t="e">
        <f t="shared" si="85"/>
        <v>#DIV/0!</v>
      </c>
      <c r="J63" s="18">
        <f t="shared" si="85"/>
        <v>10</v>
      </c>
      <c r="K63" s="18">
        <f t="shared" si="85"/>
        <v>5.2222222222222223</v>
      </c>
      <c r="L63" s="18">
        <f t="shared" si="85"/>
        <v>4</v>
      </c>
      <c r="M63" s="18" t="e">
        <f t="shared" si="85"/>
        <v>#DIV/0!</v>
      </c>
      <c r="N63" s="18">
        <f t="shared" si="85"/>
        <v>5.5714285714285712</v>
      </c>
      <c r="O63" s="18">
        <f t="shared" si="85"/>
        <v>5.7777777777777777</v>
      </c>
      <c r="P63" s="18">
        <f t="shared" si="85"/>
        <v>4.5333333333333332</v>
      </c>
      <c r="Q63" s="18">
        <f t="shared" si="85"/>
        <v>6.2</v>
      </c>
      <c r="R63" s="18">
        <f t="shared" si="85"/>
        <v>9.4</v>
      </c>
      <c r="S63" s="18">
        <f t="shared" si="85"/>
        <v>5.4545454545454541</v>
      </c>
      <c r="T63" s="18">
        <f t="shared" si="85"/>
        <v>5.916666666666667</v>
      </c>
      <c r="U63" s="18">
        <f t="shared" si="85"/>
        <v>28.666666666666668</v>
      </c>
      <c r="V63" s="18">
        <f t="shared" si="85"/>
        <v>7.583333333333333</v>
      </c>
      <c r="W63" s="18">
        <f t="shared" si="85"/>
        <v>6.2727272727272725</v>
      </c>
      <c r="X63" s="18">
        <f t="shared" si="85"/>
        <v>4.5652173913043477</v>
      </c>
      <c r="Y63" s="18">
        <f t="shared" si="85"/>
        <v>4.2941176470588234</v>
      </c>
      <c r="Z63" s="18">
        <f t="shared" si="85"/>
        <v>12.222222222222221</v>
      </c>
      <c r="AA63" s="18">
        <f t="shared" si="85"/>
        <v>11.571428571428571</v>
      </c>
      <c r="AB63" s="18">
        <f t="shared" si="85"/>
        <v>11.888888888888889</v>
      </c>
      <c r="AC63" s="18">
        <f t="shared" si="85"/>
        <v>27.75</v>
      </c>
      <c r="AD63" s="18">
        <f t="shared" si="85"/>
        <v>7.5</v>
      </c>
      <c r="AE63" s="18">
        <f t="shared" si="85"/>
        <v>8.4</v>
      </c>
      <c r="AF63" s="18">
        <f t="shared" si="85"/>
        <v>17.333333333333332</v>
      </c>
      <c r="AG63" s="18">
        <f t="shared" si="85"/>
        <v>8.5</v>
      </c>
      <c r="AH63" s="18">
        <f t="shared" si="85"/>
        <v>4.5882352941176467</v>
      </c>
      <c r="AI63" s="44">
        <f t="shared" ref="AI63:CA63" si="86">AI55/AI57</f>
        <v>0.15259740259740259</v>
      </c>
      <c r="AJ63" s="44">
        <f t="shared" si="86"/>
        <v>0.17460317460317459</v>
      </c>
      <c r="AK63" s="44">
        <f t="shared" si="86"/>
        <v>0.15679999999999999</v>
      </c>
      <c r="AL63" s="44">
        <f t="shared" si="86"/>
        <v>0.12984822934232715</v>
      </c>
      <c r="AM63" s="44">
        <f t="shared" si="86"/>
        <v>0.1357142857142857</v>
      </c>
      <c r="AN63" s="41">
        <f t="shared" si="86"/>
        <v>0.20972644376899696</v>
      </c>
      <c r="AO63" s="41">
        <f t="shared" si="86"/>
        <v>0.162839248434238</v>
      </c>
      <c r="AP63" s="41">
        <f t="shared" si="86"/>
        <v>0.130879345603272</v>
      </c>
      <c r="AQ63" s="41">
        <f t="shared" si="86"/>
        <v>0.15109343936381708</v>
      </c>
      <c r="AR63" s="41">
        <f t="shared" si="86"/>
        <v>0.14040114613180515</v>
      </c>
      <c r="AS63" s="41">
        <f t="shared" si="86"/>
        <v>0.14962121212121213</v>
      </c>
      <c r="AT63" s="41">
        <f t="shared" si="86"/>
        <v>0.15151515151515152</v>
      </c>
      <c r="AU63" s="41">
        <f t="shared" si="86"/>
        <v>0.14141414141414141</v>
      </c>
      <c r="AV63" s="41">
        <f t="shared" si="86"/>
        <v>0.1393939393939394</v>
      </c>
      <c r="AW63" s="41">
        <f t="shared" si="86"/>
        <v>0.19303797468354431</v>
      </c>
      <c r="AX63" s="41">
        <f t="shared" si="86"/>
        <v>0.18518518518518517</v>
      </c>
      <c r="AY63" s="41">
        <f t="shared" si="86"/>
        <v>0.19788519637462235</v>
      </c>
      <c r="AZ63" s="41">
        <f t="shared" si="86"/>
        <v>0.25930232558139538</v>
      </c>
      <c r="BA63" s="41">
        <f t="shared" si="86"/>
        <v>0.21196358907672302</v>
      </c>
      <c r="BB63" s="41">
        <f t="shared" si="86"/>
        <v>0.19784656796769853</v>
      </c>
      <c r="BC63" s="41">
        <f t="shared" si="86"/>
        <v>0.20080321285140562</v>
      </c>
      <c r="BD63" s="41">
        <f t="shared" si="86"/>
        <v>0.1643002028397566</v>
      </c>
      <c r="BE63" s="41">
        <f t="shared" si="86"/>
        <v>0.15701219512195122</v>
      </c>
      <c r="BF63" s="41">
        <f t="shared" si="86"/>
        <v>0.14046822742474915</v>
      </c>
      <c r="BG63" s="41">
        <f t="shared" si="86"/>
        <v>0.18232044198895028</v>
      </c>
      <c r="BH63" s="41">
        <f t="shared" si="86"/>
        <v>0.20441988950276244</v>
      </c>
      <c r="BI63" s="41">
        <f t="shared" si="86"/>
        <v>0.2</v>
      </c>
      <c r="BJ63" s="41">
        <f t="shared" si="86"/>
        <v>0.20516962843295639</v>
      </c>
      <c r="BK63" s="41">
        <f t="shared" si="86"/>
        <v>0.17245005257623555</v>
      </c>
      <c r="BL63" s="41">
        <f t="shared" si="86"/>
        <v>0.20757020757020758</v>
      </c>
      <c r="BM63" s="41">
        <f t="shared" si="86"/>
        <v>0.15795868772782504</v>
      </c>
      <c r="BN63" s="41">
        <f t="shared" si="86"/>
        <v>0.18547341115434501</v>
      </c>
      <c r="BO63" s="41">
        <f t="shared" si="86"/>
        <v>0.18546637744034708</v>
      </c>
      <c r="BP63" s="41">
        <f t="shared" si="86"/>
        <v>0.19598765432098766</v>
      </c>
      <c r="BQ63" s="41">
        <f t="shared" si="86"/>
        <v>0.16923076923076924</v>
      </c>
      <c r="BR63" s="41">
        <f t="shared" si="86"/>
        <v>0.17948717948717949</v>
      </c>
      <c r="BS63" s="41">
        <f t="shared" si="86"/>
        <v>0.20684039087947884</v>
      </c>
      <c r="BT63" s="41">
        <f t="shared" si="86"/>
        <v>0.20385232744783308</v>
      </c>
      <c r="BU63" s="41">
        <f t="shared" si="86"/>
        <v>0.13938411669367909</v>
      </c>
      <c r="BV63" s="41">
        <f t="shared" si="86"/>
        <v>0.18316100443131461</v>
      </c>
      <c r="BW63" s="41">
        <f t="shared" si="86"/>
        <v>0.19659090909090909</v>
      </c>
      <c r="BX63" s="41">
        <f t="shared" si="86"/>
        <v>0.23183391003460208</v>
      </c>
      <c r="BY63" s="41">
        <f t="shared" si="86"/>
        <v>0.19095477386934673</v>
      </c>
      <c r="BZ63" s="41">
        <f t="shared" si="86"/>
        <v>0.21179624664879357</v>
      </c>
      <c r="CA63" s="41">
        <f t="shared" si="86"/>
        <v>0.20151133501259447</v>
      </c>
      <c r="CB63" s="41">
        <f t="shared" ref="CB63:CC63" si="87">CB55/CB57</f>
        <v>0.16326530612244897</v>
      </c>
      <c r="CC63" s="41">
        <f t="shared" si="87"/>
        <v>0.15930599369085174</v>
      </c>
      <c r="CD63" s="41">
        <f t="shared" ref="CD63:CE63" si="88">CD55/CD57</f>
        <v>0.15275590551181104</v>
      </c>
      <c r="CE63" s="41">
        <f t="shared" si="88"/>
        <v>0.17429577464788731</v>
      </c>
      <c r="CF63" s="41">
        <f t="shared" ref="CF63:CG63" si="89">CF55/CF57</f>
        <v>0.16361071932299012</v>
      </c>
      <c r="CG63" s="41">
        <f t="shared" si="89"/>
        <v>0.17622950819672131</v>
      </c>
      <c r="CH63" s="41">
        <f t="shared" ref="CH63:CI63" si="90">CH55/CH57</f>
        <v>0.21774193548387097</v>
      </c>
      <c r="CI63" s="41">
        <f t="shared" si="90"/>
        <v>0.19435736677115986</v>
      </c>
      <c r="CJ63" s="41">
        <f t="shared" ref="CJ63:CK63" si="91">CJ55/CJ57</f>
        <v>0.24647122692725298</v>
      </c>
      <c r="CK63" s="41">
        <f t="shared" si="91"/>
        <v>0.19500480307396734</v>
      </c>
      <c r="CL63" s="41">
        <f t="shared" ref="CL63:CO63" si="92">CL55/CL57</f>
        <v>0.17269544924154026</v>
      </c>
      <c r="CM63" s="41">
        <f t="shared" si="92"/>
        <v>0.21203830369357046</v>
      </c>
      <c r="CN63" s="41">
        <f t="shared" si="92"/>
        <v>0.23201174743024963</v>
      </c>
      <c r="CO63" s="41">
        <f t="shared" si="92"/>
        <v>0.20327421555252387</v>
      </c>
      <c r="CP63" s="41">
        <f t="shared" ref="CP63:CQ63" si="93">CP55/CP57</f>
        <v>0.18524332810047095</v>
      </c>
      <c r="CQ63" s="41">
        <f t="shared" si="93"/>
        <v>0.2049306625577812</v>
      </c>
      <c r="CR63" s="41">
        <f t="shared" ref="CR63:CS63" si="94">CR55/CR57</f>
        <v>0.22123893805309736</v>
      </c>
      <c r="CS63" s="41">
        <f t="shared" si="94"/>
        <v>0.20298507462686566</v>
      </c>
      <c r="CT63" s="41">
        <f t="shared" ref="CT63:CU63" si="95">CT55/CT57</f>
        <v>0.20664206642066421</v>
      </c>
      <c r="CU63" s="41">
        <f t="shared" si="95"/>
        <v>0.21621621621621623</v>
      </c>
      <c r="CV63" s="41">
        <f t="shared" ref="CV63" si="96">CV55/CV57</f>
        <v>0.24639580602883354</v>
      </c>
      <c r="CW63" s="41">
        <f>CW55/CW57</f>
        <v>0.19634146341463415</v>
      </c>
      <c r="CX63" s="41">
        <f>CX55/CX57</f>
        <v>0.23848684210526316</v>
      </c>
      <c r="CY63" s="41">
        <f>CY55/CY57</f>
        <v>0.20746268656716418</v>
      </c>
    </row>
    <row r="64" spans="1:103" x14ac:dyDescent="0.2">
      <c r="E64"/>
      <c r="W64" s="6"/>
      <c r="CK64"/>
    </row>
    <row r="65" spans="1:89" x14ac:dyDescent="0.2">
      <c r="A65" t="s">
        <v>110</v>
      </c>
      <c r="E65"/>
      <c r="BK65" s="11" t="s">
        <v>236</v>
      </c>
      <c r="BL65" s="19">
        <f>SUM(B51:BM51)/63</f>
        <v>65.968253968253961</v>
      </c>
      <c r="BM65" s="41">
        <f t="shared" ref="BM65:BM70" si="97">BL65/BL$24</f>
        <v>0.23310337091255817</v>
      </c>
      <c r="CK65"/>
    </row>
    <row r="66" spans="1:89" x14ac:dyDescent="0.2">
      <c r="A66" t="s">
        <v>111</v>
      </c>
      <c r="E66"/>
      <c r="BL66" s="19">
        <f>SUM(B52:BM52)/63</f>
        <v>73.666666666666671</v>
      </c>
      <c r="BM66" s="41">
        <f t="shared" si="97"/>
        <v>0.26030624263839813</v>
      </c>
      <c r="CK66"/>
    </row>
    <row r="67" spans="1:89" x14ac:dyDescent="0.2">
      <c r="A67" t="s">
        <v>94</v>
      </c>
      <c r="E67"/>
      <c r="BL67" s="19">
        <f>SUM(B53:BM53)/63</f>
        <v>22.222222222222221</v>
      </c>
      <c r="BM67" s="41">
        <f t="shared" si="97"/>
        <v>7.8523753435414206E-2</v>
      </c>
      <c r="CK67"/>
    </row>
    <row r="68" spans="1:89" x14ac:dyDescent="0.2">
      <c r="A68" t="s">
        <v>112</v>
      </c>
      <c r="E68"/>
      <c r="BL68" s="19">
        <f>SUM(B54:BM54)/63</f>
        <v>253.34920634920636</v>
      </c>
      <c r="BM68" s="41">
        <f t="shared" si="97"/>
        <v>0.89522687755903307</v>
      </c>
      <c r="CK68"/>
    </row>
    <row r="69" spans="1:89" x14ac:dyDescent="0.2">
      <c r="A69" t="s">
        <v>113</v>
      </c>
      <c r="E69"/>
      <c r="BL69" s="19">
        <f>SUM(B55:BM55)/63</f>
        <v>84.603174603174608</v>
      </c>
      <c r="BM69" s="41">
        <f t="shared" si="97"/>
        <v>0.2989511470076841</v>
      </c>
      <c r="CK69"/>
    </row>
    <row r="70" spans="1:89" x14ac:dyDescent="0.2">
      <c r="E70"/>
      <c r="BL70" s="19">
        <f t="shared" ref="BL70" si="98">SUM(B57:BM57)/63</f>
        <v>499.8095238095238</v>
      </c>
      <c r="BM70" s="41">
        <f t="shared" si="97"/>
        <v>1.7661113915530877</v>
      </c>
      <c r="CK70"/>
    </row>
    <row r="82" spans="1:105" x14ac:dyDescent="0.2">
      <c r="BJ82" s="18">
        <f>BJ86+BJ87</f>
        <v>0.54763811048839073</v>
      </c>
      <c r="BK82" s="18">
        <f t="shared" ref="BK82:CG82" si="99">BK86+BK87</f>
        <v>0.53914491948917265</v>
      </c>
      <c r="BL82" s="18">
        <f t="shared" si="99"/>
        <v>0.49534342258440045</v>
      </c>
      <c r="BM82" s="18">
        <f t="shared" si="99"/>
        <v>0.52112676056338025</v>
      </c>
      <c r="BN82" s="18">
        <f t="shared" si="99"/>
        <v>0.51272264631043263</v>
      </c>
      <c r="BO82" s="18">
        <f t="shared" si="99"/>
        <v>0.54070746771476697</v>
      </c>
      <c r="BP82" s="18">
        <f t="shared" si="99"/>
        <v>0.56597510373443982</v>
      </c>
      <c r="BQ82" s="18">
        <f t="shared" si="99"/>
        <v>0.57326892109500804</v>
      </c>
      <c r="BR82" s="18">
        <f t="shared" si="99"/>
        <v>0.53822393822393821</v>
      </c>
      <c r="BS82" s="18">
        <f t="shared" si="99"/>
        <v>0.5299352750809061</v>
      </c>
      <c r="BT82" s="18">
        <f t="shared" si="99"/>
        <v>0.50911974623314826</v>
      </c>
      <c r="BU82" s="18">
        <f t="shared" si="99"/>
        <v>0.49372384937238489</v>
      </c>
      <c r="BV82" s="18">
        <f t="shared" si="99"/>
        <v>0.55956112852664575</v>
      </c>
      <c r="BW82" s="18">
        <f t="shared" si="99"/>
        <v>0.50970604547975595</v>
      </c>
      <c r="BX82" s="18">
        <f t="shared" si="99"/>
        <v>0.46580773042616452</v>
      </c>
      <c r="BY82" s="18">
        <f t="shared" si="99"/>
        <v>0.5108834827144686</v>
      </c>
      <c r="BZ82" s="18">
        <f t="shared" si="99"/>
        <v>0.50804289544235925</v>
      </c>
      <c r="CA82" s="18">
        <f t="shared" si="99"/>
        <v>0.52527600232423011</v>
      </c>
      <c r="CB82" s="18">
        <f t="shared" si="99"/>
        <v>0.50733137829912023</v>
      </c>
      <c r="CC82" s="18">
        <f t="shared" si="99"/>
        <v>0.47926267281105989</v>
      </c>
      <c r="CD82" s="18">
        <f t="shared" si="99"/>
        <v>0.44629475437135724</v>
      </c>
      <c r="CE82" s="18">
        <f t="shared" si="99"/>
        <v>0.48113998323554064</v>
      </c>
      <c r="CF82" s="18">
        <f t="shared" si="99"/>
        <v>0.50142045454545459</v>
      </c>
      <c r="CG82" s="18">
        <f t="shared" si="99"/>
        <v>0.44793057409879844</v>
      </c>
    </row>
    <row r="84" spans="1:105" x14ac:dyDescent="0.2">
      <c r="A84" t="s">
        <v>85</v>
      </c>
      <c r="CK84"/>
      <c r="DA84" s="2"/>
    </row>
    <row r="85" spans="1:105" x14ac:dyDescent="0.2">
      <c r="B85" s="17">
        <v>40817</v>
      </c>
      <c r="C85" s="17">
        <v>40848</v>
      </c>
      <c r="D85" s="17">
        <v>40878</v>
      </c>
      <c r="E85" s="17">
        <v>40909</v>
      </c>
      <c r="F85" s="17">
        <v>40940</v>
      </c>
      <c r="G85" s="17">
        <v>40969</v>
      </c>
      <c r="H85" s="17">
        <v>41000</v>
      </c>
      <c r="I85" s="17">
        <v>41030</v>
      </c>
      <c r="J85" s="17">
        <v>41061</v>
      </c>
      <c r="K85" s="17">
        <v>41091</v>
      </c>
      <c r="L85" s="17">
        <v>41122</v>
      </c>
      <c r="M85" s="17">
        <v>41153</v>
      </c>
      <c r="N85" s="17">
        <v>41183</v>
      </c>
      <c r="O85" s="17">
        <v>41214</v>
      </c>
      <c r="P85" s="17">
        <v>41244</v>
      </c>
      <c r="Q85" s="17">
        <v>41275</v>
      </c>
      <c r="R85" s="17">
        <v>41306</v>
      </c>
      <c r="S85" s="17">
        <v>41334</v>
      </c>
      <c r="T85" s="17">
        <v>41365</v>
      </c>
      <c r="U85" s="17">
        <v>41395</v>
      </c>
      <c r="V85" s="17">
        <v>41426</v>
      </c>
      <c r="W85" s="17">
        <v>41456</v>
      </c>
      <c r="X85" s="17">
        <v>41487</v>
      </c>
      <c r="Y85" s="17">
        <v>41518</v>
      </c>
      <c r="Z85" s="17">
        <v>41548</v>
      </c>
      <c r="AA85" s="17">
        <v>41579</v>
      </c>
      <c r="AB85" s="17">
        <v>41609</v>
      </c>
      <c r="AC85" s="17">
        <v>41640</v>
      </c>
      <c r="AD85" s="17">
        <v>41671</v>
      </c>
      <c r="AE85" s="17">
        <v>41699</v>
      </c>
      <c r="AF85" s="17">
        <v>41730</v>
      </c>
      <c r="AG85" s="17">
        <v>41760</v>
      </c>
      <c r="AH85" s="17">
        <v>41791</v>
      </c>
      <c r="AI85" s="17">
        <v>41821</v>
      </c>
      <c r="AJ85" s="17">
        <v>41852</v>
      </c>
      <c r="AK85" s="17">
        <v>41883</v>
      </c>
      <c r="AL85" s="17">
        <v>41913</v>
      </c>
      <c r="AM85" s="17">
        <v>41944</v>
      </c>
      <c r="AN85" s="17">
        <v>41974</v>
      </c>
      <c r="AO85" s="17">
        <v>42005</v>
      </c>
      <c r="AP85" s="17">
        <v>42036</v>
      </c>
      <c r="AQ85" s="17">
        <v>42064</v>
      </c>
      <c r="AR85" s="17">
        <v>42095</v>
      </c>
      <c r="AS85" s="17">
        <v>42125</v>
      </c>
      <c r="AT85" s="17">
        <v>42156</v>
      </c>
      <c r="AU85" s="17">
        <v>42186</v>
      </c>
      <c r="AV85" s="17">
        <v>42217</v>
      </c>
      <c r="AW85" s="17">
        <v>42248</v>
      </c>
      <c r="AX85" s="17">
        <v>42278</v>
      </c>
      <c r="AY85" s="17">
        <v>42309</v>
      </c>
      <c r="AZ85" s="17">
        <v>42339</v>
      </c>
      <c r="BA85" s="17">
        <v>42370</v>
      </c>
      <c r="BB85" s="17">
        <v>42401</v>
      </c>
      <c r="BC85" s="17">
        <v>42430</v>
      </c>
      <c r="BD85" s="17">
        <v>42461</v>
      </c>
      <c r="BE85" s="17">
        <v>42491</v>
      </c>
      <c r="BF85" s="17">
        <v>42522</v>
      </c>
      <c r="BG85" s="17">
        <v>42552</v>
      </c>
      <c r="BH85" s="17">
        <v>42583</v>
      </c>
      <c r="BI85" s="17">
        <v>42614</v>
      </c>
      <c r="BJ85" s="17">
        <v>42644</v>
      </c>
      <c r="BK85" s="17">
        <v>42675</v>
      </c>
      <c r="BL85" s="17">
        <v>42705</v>
      </c>
      <c r="BM85" s="17">
        <v>42736</v>
      </c>
      <c r="BN85" s="17">
        <v>42767</v>
      </c>
      <c r="BO85" s="17">
        <v>42795</v>
      </c>
      <c r="BP85" s="17">
        <v>42826</v>
      </c>
      <c r="BQ85" s="17">
        <v>42856</v>
      </c>
      <c r="BR85" s="17">
        <v>42887</v>
      </c>
      <c r="BS85" s="17">
        <v>42917</v>
      </c>
      <c r="BT85" s="17">
        <v>42948</v>
      </c>
      <c r="BU85" s="17">
        <v>42979</v>
      </c>
      <c r="BV85" s="17">
        <v>43009</v>
      </c>
      <c r="BW85" s="17">
        <v>43040</v>
      </c>
      <c r="BX85" s="17">
        <v>43070</v>
      </c>
      <c r="BY85" s="17">
        <v>43101</v>
      </c>
      <c r="BZ85" s="17">
        <v>43132</v>
      </c>
      <c r="CA85" s="17">
        <v>43160</v>
      </c>
      <c r="CB85" s="17">
        <v>43191</v>
      </c>
      <c r="CC85" s="17">
        <v>43221</v>
      </c>
      <c r="CD85" s="17">
        <v>43252</v>
      </c>
      <c r="CE85" s="17">
        <v>43282</v>
      </c>
      <c r="CF85" s="17">
        <v>43313</v>
      </c>
      <c r="CG85" s="17">
        <v>43344</v>
      </c>
      <c r="CH85" s="17">
        <v>43374</v>
      </c>
      <c r="CI85" s="17">
        <v>43405</v>
      </c>
      <c r="CJ85" s="17">
        <v>43435</v>
      </c>
      <c r="CK85" s="17">
        <v>43466</v>
      </c>
      <c r="CL85" s="17">
        <v>43497</v>
      </c>
      <c r="CM85" s="17">
        <v>43525</v>
      </c>
      <c r="CN85" s="17">
        <v>43556</v>
      </c>
      <c r="CO85" s="17">
        <v>43586</v>
      </c>
      <c r="CP85" s="17">
        <v>43617</v>
      </c>
      <c r="CQ85" s="17">
        <v>43647</v>
      </c>
      <c r="CR85" s="17">
        <v>43678</v>
      </c>
      <c r="CS85" s="17">
        <v>43709</v>
      </c>
      <c r="CT85" s="17">
        <v>43739</v>
      </c>
      <c r="CU85" s="17">
        <v>43770</v>
      </c>
      <c r="CV85" s="17">
        <v>43800</v>
      </c>
      <c r="CW85" s="17">
        <v>43831</v>
      </c>
      <c r="CX85" s="17">
        <v>43862</v>
      </c>
      <c r="CY85" s="17">
        <v>43891</v>
      </c>
    </row>
    <row r="86" spans="1:105" x14ac:dyDescent="0.2">
      <c r="A86" t="s">
        <v>86</v>
      </c>
      <c r="B86" s="41">
        <f t="shared" ref="B86:BL90" si="100">B6/B$19</f>
        <v>5.5555555555555552E-2</v>
      </c>
      <c r="C86" s="41">
        <f t="shared" si="100"/>
        <v>0.18965517241379309</v>
      </c>
      <c r="D86" s="41">
        <f t="shared" si="100"/>
        <v>3.3755274261603373E-2</v>
      </c>
      <c r="E86" s="41">
        <f t="shared" si="100"/>
        <v>0.13846153846153847</v>
      </c>
      <c r="F86" s="41">
        <f t="shared" si="100"/>
        <v>0.11398963730569948</v>
      </c>
      <c r="G86" s="41">
        <f t="shared" si="100"/>
        <v>0.20529801324503311</v>
      </c>
      <c r="H86" s="41">
        <f t="shared" si="100"/>
        <v>0.16317991631799164</v>
      </c>
      <c r="I86" s="41">
        <f t="shared" si="100"/>
        <v>0.16027874564459929</v>
      </c>
      <c r="J86" s="41">
        <f t="shared" si="100"/>
        <v>0.26436781609195403</v>
      </c>
      <c r="K86" s="41">
        <f t="shared" si="100"/>
        <v>0.19181034482758622</v>
      </c>
      <c r="L86" s="41">
        <f t="shared" si="100"/>
        <v>0.21805792163543442</v>
      </c>
      <c r="M86" s="41">
        <f t="shared" si="100"/>
        <v>0.16184971098265896</v>
      </c>
      <c r="N86" s="41">
        <f t="shared" si="100"/>
        <v>0.24444444444444444</v>
      </c>
      <c r="O86" s="41">
        <f t="shared" si="100"/>
        <v>0.17142857142857143</v>
      </c>
      <c r="P86" s="41">
        <f t="shared" si="100"/>
        <v>0.18533886583679116</v>
      </c>
      <c r="Q86" s="41">
        <f t="shared" si="100"/>
        <v>0.1553030303030303</v>
      </c>
      <c r="R86" s="41">
        <f t="shared" si="100"/>
        <v>0.20845921450151059</v>
      </c>
      <c r="S86" s="41">
        <f t="shared" si="100"/>
        <v>0.17277486910994763</v>
      </c>
      <c r="T86" s="41">
        <f t="shared" si="100"/>
        <v>0.20227272727272727</v>
      </c>
      <c r="U86" s="41">
        <f t="shared" si="100"/>
        <v>0.218214607754734</v>
      </c>
      <c r="V86" s="41">
        <f t="shared" si="100"/>
        <v>0.26291079812206575</v>
      </c>
      <c r="W86" s="41">
        <f t="shared" si="100"/>
        <v>0.27668659265584972</v>
      </c>
      <c r="X86" s="41">
        <f t="shared" si="100"/>
        <v>0.24471021159153633</v>
      </c>
      <c r="Y86" s="41">
        <f t="shared" si="100"/>
        <v>0.1875</v>
      </c>
      <c r="Z86" s="41">
        <f t="shared" si="100"/>
        <v>0.23151605675877521</v>
      </c>
      <c r="AA86" s="41">
        <f t="shared" si="100"/>
        <v>0.21933085501858737</v>
      </c>
      <c r="AB86" s="41">
        <f t="shared" si="100"/>
        <v>0.18637431480031325</v>
      </c>
      <c r="AC86" s="41">
        <f t="shared" si="100"/>
        <v>0.16666666666666666</v>
      </c>
      <c r="AD86" s="41">
        <f t="shared" si="100"/>
        <v>0.20299625468164795</v>
      </c>
      <c r="AE86" s="41">
        <f t="shared" si="100"/>
        <v>0.20953757225433525</v>
      </c>
      <c r="AF86" s="41">
        <f t="shared" si="100"/>
        <v>0.22990232907588279</v>
      </c>
      <c r="AG86" s="41">
        <f t="shared" si="100"/>
        <v>0.22874149659863946</v>
      </c>
      <c r="AH86" s="41">
        <f t="shared" si="100"/>
        <v>0.25164938737040526</v>
      </c>
      <c r="AI86" s="41">
        <f t="shared" si="100"/>
        <v>0.24731182795698925</v>
      </c>
      <c r="AJ86" s="41">
        <f t="shared" si="100"/>
        <v>0.24878724878724878</v>
      </c>
      <c r="AK86" s="41">
        <f t="shared" si="100"/>
        <v>0.25967261904761907</v>
      </c>
      <c r="AL86" s="41">
        <f t="shared" si="100"/>
        <v>0.20768601798855274</v>
      </c>
      <c r="AM86" s="41">
        <f t="shared" si="100"/>
        <v>0.21372031662269128</v>
      </c>
      <c r="AN86" s="41">
        <f t="shared" si="100"/>
        <v>0.18355995055624227</v>
      </c>
      <c r="AO86" s="41">
        <f t="shared" si="100"/>
        <v>0.23115577889447236</v>
      </c>
      <c r="AP86" s="41">
        <f t="shared" si="100"/>
        <v>0.25102880658436216</v>
      </c>
      <c r="AQ86" s="41">
        <f t="shared" si="100"/>
        <v>0.21092278719397364</v>
      </c>
      <c r="AR86" s="41">
        <f t="shared" si="100"/>
        <v>0.25142045454545453</v>
      </c>
      <c r="AS86" s="41">
        <f t="shared" si="100"/>
        <v>0.19676806083650189</v>
      </c>
      <c r="AT86" s="41">
        <f t="shared" si="100"/>
        <v>0.25844594594594594</v>
      </c>
      <c r="AU86" s="41">
        <f t="shared" si="100"/>
        <v>0.21115879828326181</v>
      </c>
      <c r="AV86" s="41">
        <f t="shared" si="100"/>
        <v>0.20719844357976655</v>
      </c>
      <c r="AW86" s="41">
        <f t="shared" si="100"/>
        <v>0.21494009866102889</v>
      </c>
      <c r="AX86" s="41">
        <f t="shared" si="100"/>
        <v>0.2338511856091578</v>
      </c>
      <c r="AY86" s="41">
        <f t="shared" si="100"/>
        <v>0.2059871703492516</v>
      </c>
      <c r="AZ86" s="41">
        <f t="shared" si="100"/>
        <v>0.17764092846991947</v>
      </c>
      <c r="BA86" s="41">
        <f t="shared" si="100"/>
        <v>0.21175101803374055</v>
      </c>
      <c r="BB86" s="41">
        <f t="shared" si="100"/>
        <v>0.24070450097847357</v>
      </c>
      <c r="BC86" s="41">
        <f t="shared" si="100"/>
        <v>0.21406539173349784</v>
      </c>
      <c r="BD86" s="41">
        <f t="shared" si="100"/>
        <v>0.24506749740394601</v>
      </c>
      <c r="BE86" s="41">
        <f t="shared" si="100"/>
        <v>0.23724696356275304</v>
      </c>
      <c r="BF86" s="41">
        <f t="shared" si="100"/>
        <v>0.2755834829443447</v>
      </c>
      <c r="BG86" s="41">
        <f t="shared" si="100"/>
        <v>0.25888787602552416</v>
      </c>
      <c r="BH86" s="41">
        <f t="shared" si="100"/>
        <v>0.21467391304347827</v>
      </c>
      <c r="BI86" s="41">
        <f t="shared" si="100"/>
        <v>0.24569288389513108</v>
      </c>
      <c r="BJ86" s="41">
        <f t="shared" si="100"/>
        <v>0.24339471577261809</v>
      </c>
      <c r="BK86" s="41">
        <f t="shared" si="100"/>
        <v>0.23098278734036645</v>
      </c>
      <c r="BL86" s="41">
        <f t="shared" si="100"/>
        <v>0.26833527357392317</v>
      </c>
      <c r="BM86" s="41">
        <f t="shared" ref="BM86:BR86" si="101">BM6/BM$19</f>
        <v>0.23392529087568892</v>
      </c>
      <c r="BN86" s="41">
        <f t="shared" si="101"/>
        <v>0.25190839694656486</v>
      </c>
      <c r="BO86" s="41">
        <f t="shared" si="101"/>
        <v>0.30263896687254349</v>
      </c>
      <c r="BP86" s="41">
        <f t="shared" si="101"/>
        <v>0.32033195020746891</v>
      </c>
      <c r="BQ86" s="41">
        <f t="shared" si="101"/>
        <v>0.3188405797101449</v>
      </c>
      <c r="BR86" s="41">
        <f t="shared" si="101"/>
        <v>0.28494208494208495</v>
      </c>
      <c r="BS86" s="41">
        <f>BS6/BS$19</f>
        <v>0.30016181229773464</v>
      </c>
      <c r="BT86" s="41">
        <f>BT6/BT$19</f>
        <v>0.27042030134813638</v>
      </c>
      <c r="BU86" s="41">
        <f>BU6/BU$19</f>
        <v>0.24435146443514644</v>
      </c>
      <c r="BV86" s="41">
        <f>BV6/BV$19</f>
        <v>0.27664576802507834</v>
      </c>
      <c r="BW86" s="41">
        <f>BW6/BW$19</f>
        <v>0.29007210205213535</v>
      </c>
      <c r="BX86" s="41">
        <f t="shared" ref="BX86:BZ86" si="102">BX6/BX$19</f>
        <v>0.26858275520317143</v>
      </c>
      <c r="BY86" s="41">
        <f t="shared" si="102"/>
        <v>0.30857874519846351</v>
      </c>
      <c r="BZ86" s="41">
        <f t="shared" si="102"/>
        <v>0.32707774798927614</v>
      </c>
      <c r="CA86" s="41">
        <f t="shared" ref="CA86:CC86" si="103">CA6/CA$19</f>
        <v>0.32190586868099941</v>
      </c>
      <c r="CB86" s="41">
        <f t="shared" si="103"/>
        <v>0.29252199413489738</v>
      </c>
      <c r="CC86" s="41">
        <f t="shared" si="103"/>
        <v>0.26881720430107525</v>
      </c>
      <c r="CD86" s="41">
        <f t="shared" ref="CD86:CJ86" si="104">CD6/CD$19</f>
        <v>0.25478767693588678</v>
      </c>
      <c r="CE86" s="41">
        <f t="shared" si="104"/>
        <v>0.28667225481978204</v>
      </c>
      <c r="CF86" s="41">
        <f t="shared" si="104"/>
        <v>0.29190340909090912</v>
      </c>
      <c r="CG86" s="41">
        <f t="shared" si="104"/>
        <v>0.30640854472630175</v>
      </c>
      <c r="CH86" s="41">
        <f t="shared" si="104"/>
        <v>0.27200000000000002</v>
      </c>
      <c r="CI86" s="41">
        <f t="shared" si="104"/>
        <v>0.27794715447154472</v>
      </c>
      <c r="CJ86" s="41">
        <f t="shared" si="104"/>
        <v>0.25214253495714928</v>
      </c>
      <c r="CK86" s="41">
        <f t="shared" ref="CK86:CL86" si="105">CK6/CK$19</f>
        <v>0.25489303595812474</v>
      </c>
      <c r="CL86" s="41">
        <f t="shared" si="105"/>
        <v>0.24913693901035674</v>
      </c>
      <c r="CM86" s="41">
        <f t="shared" ref="CM86:CO86" si="106">CM6/CM$19</f>
        <v>0.24410994764397906</v>
      </c>
      <c r="CN86" s="41">
        <f t="shared" si="106"/>
        <v>0.20233196159122085</v>
      </c>
      <c r="CO86" s="41">
        <f t="shared" si="106"/>
        <v>0.20353403141361257</v>
      </c>
      <c r="CP86" s="41">
        <f t="shared" ref="CP86:CQ86" si="107">CP6/CP$19</f>
        <v>0.15798045602605862</v>
      </c>
      <c r="CQ86" s="41">
        <f t="shared" si="107"/>
        <v>0.18872017353579176</v>
      </c>
      <c r="CR86" s="41">
        <f t="shared" ref="CR86:CS86" si="108">CR6/CR$19</f>
        <v>0.16690140845070423</v>
      </c>
      <c r="CS86" s="41">
        <f t="shared" si="108"/>
        <v>0.20558882235528941</v>
      </c>
      <c r="CT86" s="41">
        <f t="shared" ref="CT86:CU86" si="109">CT6/CT$19</f>
        <v>0.16134549600912201</v>
      </c>
      <c r="CU86" s="41">
        <f t="shared" si="109"/>
        <v>0.17777777777777778</v>
      </c>
      <c r="CV86" s="41">
        <f t="shared" ref="CV86:CX86" si="110">CV6/CV$19</f>
        <v>0.17296996662958844</v>
      </c>
      <c r="CW86" s="41">
        <f t="shared" si="110"/>
        <v>0.15278575531303848</v>
      </c>
      <c r="CX86" s="41">
        <f t="shared" si="110"/>
        <v>0.11894995898277276</v>
      </c>
      <c r="CY86" s="41">
        <f t="shared" ref="CY86" si="111">CY6/CY$19</f>
        <v>0.13140161725067384</v>
      </c>
    </row>
    <row r="87" spans="1:105" x14ac:dyDescent="0.2">
      <c r="A87" t="s">
        <v>87</v>
      </c>
      <c r="B87" s="41">
        <f t="shared" si="100"/>
        <v>5.5555555555555552E-2</v>
      </c>
      <c r="C87" s="41">
        <f t="shared" si="100"/>
        <v>0.22413793103448276</v>
      </c>
      <c r="D87" s="41">
        <f t="shared" si="100"/>
        <v>9.7046413502109699E-2</v>
      </c>
      <c r="E87" s="41">
        <f t="shared" si="100"/>
        <v>0.2153846153846154</v>
      </c>
      <c r="F87" s="41">
        <f t="shared" si="100"/>
        <v>0.29015544041450775</v>
      </c>
      <c r="G87" s="41">
        <f t="shared" si="100"/>
        <v>0.26821192052980131</v>
      </c>
      <c r="H87" s="41">
        <f t="shared" si="100"/>
        <v>0.30125523012552302</v>
      </c>
      <c r="I87" s="41">
        <f t="shared" si="100"/>
        <v>0.30662020905923343</v>
      </c>
      <c r="J87" s="41">
        <f t="shared" si="100"/>
        <v>0.2557471264367816</v>
      </c>
      <c r="K87" s="41">
        <f t="shared" si="100"/>
        <v>0.26508620689655171</v>
      </c>
      <c r="L87" s="41">
        <f t="shared" si="100"/>
        <v>0.27597955706984667</v>
      </c>
      <c r="M87" s="41">
        <f t="shared" si="100"/>
        <v>0.32658959537572252</v>
      </c>
      <c r="N87" s="41">
        <f t="shared" si="100"/>
        <v>0.28888888888888886</v>
      </c>
      <c r="O87" s="41">
        <f t="shared" si="100"/>
        <v>0.27500000000000002</v>
      </c>
      <c r="P87" s="41">
        <f t="shared" si="100"/>
        <v>0.27385892116182575</v>
      </c>
      <c r="Q87" s="41">
        <f t="shared" si="100"/>
        <v>0.38257575757575757</v>
      </c>
      <c r="R87" s="41">
        <f t="shared" si="100"/>
        <v>0.34894259818731116</v>
      </c>
      <c r="S87" s="41">
        <f t="shared" si="100"/>
        <v>0.29973821989528798</v>
      </c>
      <c r="T87" s="41">
        <f t="shared" si="100"/>
        <v>0.38295454545454544</v>
      </c>
      <c r="U87" s="41">
        <f t="shared" si="100"/>
        <v>0.41388638412984669</v>
      </c>
      <c r="V87" s="41">
        <f t="shared" si="100"/>
        <v>0.37746478873239436</v>
      </c>
      <c r="W87" s="41">
        <f t="shared" si="100"/>
        <v>0.34158838599487618</v>
      </c>
      <c r="X87" s="41">
        <f t="shared" si="100"/>
        <v>0.42594296228150874</v>
      </c>
      <c r="Y87" s="41">
        <f t="shared" si="100"/>
        <v>0.41918103448275862</v>
      </c>
      <c r="Z87" s="41">
        <f t="shared" si="100"/>
        <v>0.41971620612397309</v>
      </c>
      <c r="AA87" s="41">
        <f t="shared" si="100"/>
        <v>0.34479553903345728</v>
      </c>
      <c r="AB87" s="41">
        <f t="shared" si="100"/>
        <v>0.33437744714173845</v>
      </c>
      <c r="AC87" s="41">
        <f t="shared" si="100"/>
        <v>0.39285714285714285</v>
      </c>
      <c r="AD87" s="41">
        <f t="shared" si="100"/>
        <v>0.3595505617977528</v>
      </c>
      <c r="AE87" s="41">
        <f t="shared" si="100"/>
        <v>0.35187861271676302</v>
      </c>
      <c r="AF87" s="41">
        <f t="shared" si="100"/>
        <v>0.35462058602554469</v>
      </c>
      <c r="AG87" s="41">
        <f t="shared" si="100"/>
        <v>0.38860544217687076</v>
      </c>
      <c r="AH87" s="41">
        <f t="shared" si="100"/>
        <v>0.36852026390197928</v>
      </c>
      <c r="AI87" s="41">
        <f t="shared" si="100"/>
        <v>0.3847926267281106</v>
      </c>
      <c r="AJ87" s="41">
        <f t="shared" si="100"/>
        <v>0.33749133749133747</v>
      </c>
      <c r="AK87" s="41">
        <f t="shared" si="100"/>
        <v>0.35565476190476192</v>
      </c>
      <c r="AL87" s="41">
        <f t="shared" si="100"/>
        <v>0.40637775960752248</v>
      </c>
      <c r="AM87" s="41">
        <f t="shared" si="100"/>
        <v>0.3544415127528584</v>
      </c>
      <c r="AN87" s="41">
        <f t="shared" si="100"/>
        <v>0.28182941903584674</v>
      </c>
      <c r="AO87" s="41">
        <f t="shared" si="100"/>
        <v>0.2613065326633166</v>
      </c>
      <c r="AP87" s="41">
        <f t="shared" si="100"/>
        <v>0.28600823045267487</v>
      </c>
      <c r="AQ87" s="41">
        <f t="shared" si="100"/>
        <v>0.36911487758945388</v>
      </c>
      <c r="AR87" s="41">
        <f t="shared" si="100"/>
        <v>0.33096590909090912</v>
      </c>
      <c r="AS87" s="41">
        <f t="shared" si="100"/>
        <v>0.32129277566539927</v>
      </c>
      <c r="AT87" s="41">
        <f t="shared" si="100"/>
        <v>0.28716216216216217</v>
      </c>
      <c r="AU87" s="41">
        <f t="shared" si="100"/>
        <v>0.31759656652360513</v>
      </c>
      <c r="AV87" s="41">
        <f t="shared" si="100"/>
        <v>0.34143968871595332</v>
      </c>
      <c r="AW87" s="41">
        <f t="shared" si="100"/>
        <v>0.36575052854122619</v>
      </c>
      <c r="AX87" s="41">
        <f t="shared" si="100"/>
        <v>0.2927228127555192</v>
      </c>
      <c r="AY87" s="41">
        <f t="shared" si="100"/>
        <v>0.30434782608695654</v>
      </c>
      <c r="AZ87" s="41">
        <f t="shared" si="100"/>
        <v>0.29227854097584083</v>
      </c>
      <c r="BA87" s="41">
        <f t="shared" si="100"/>
        <v>0.3007562536358348</v>
      </c>
      <c r="BB87" s="41">
        <f t="shared" si="100"/>
        <v>0.32876712328767121</v>
      </c>
      <c r="BC87" s="41">
        <f t="shared" si="100"/>
        <v>0.32634176434299816</v>
      </c>
      <c r="BD87" s="41">
        <f t="shared" si="100"/>
        <v>0.27725856697819312</v>
      </c>
      <c r="BE87" s="41">
        <f t="shared" si="100"/>
        <v>0.29473684210526313</v>
      </c>
      <c r="BF87" s="41">
        <f t="shared" si="100"/>
        <v>0.26929982046678635</v>
      </c>
      <c r="BG87" s="41">
        <f t="shared" si="100"/>
        <v>0.29808568824065634</v>
      </c>
      <c r="BH87" s="41">
        <f t="shared" si="100"/>
        <v>0.31974637681159418</v>
      </c>
      <c r="BI87" s="41">
        <f t="shared" si="100"/>
        <v>0.33558052434456931</v>
      </c>
      <c r="BJ87" s="41">
        <f t="shared" si="100"/>
        <v>0.30424339471577261</v>
      </c>
      <c r="BK87" s="41">
        <f t="shared" si="100"/>
        <v>0.30816213214880622</v>
      </c>
      <c r="BL87" s="41">
        <f t="shared" si="100"/>
        <v>0.22700814901047731</v>
      </c>
      <c r="BM87" s="41">
        <f t="shared" ref="BM87:BM98" si="112">BM7/BM$19</f>
        <v>0.28720146968769139</v>
      </c>
      <c r="BN87" s="41">
        <f t="shared" ref="BN87:BO93" si="113">BN7/BN$19</f>
        <v>0.26081424936386771</v>
      </c>
      <c r="BO87" s="41">
        <f t="shared" si="113"/>
        <v>0.23806850084222347</v>
      </c>
      <c r="BP87" s="41">
        <f t="shared" ref="BP87:BQ98" si="114">BP7/BP$19</f>
        <v>0.24564315352697094</v>
      </c>
      <c r="BQ87" s="41">
        <f t="shared" si="114"/>
        <v>0.25442834138486314</v>
      </c>
      <c r="BR87" s="41">
        <f t="shared" ref="BR87:BT98" si="115">BR7/BR$19</f>
        <v>0.25328185328185326</v>
      </c>
      <c r="BS87" s="41">
        <f t="shared" si="115"/>
        <v>0.22977346278317151</v>
      </c>
      <c r="BT87" s="41">
        <f t="shared" si="115"/>
        <v>0.23869944488501191</v>
      </c>
      <c r="BU87" s="41">
        <f t="shared" ref="BU87:BU98" si="116">BU7/BU$19</f>
        <v>0.24937238493723848</v>
      </c>
      <c r="BV87" s="41">
        <f t="shared" ref="BV87:BW98" si="117">BV7/BV$19</f>
        <v>0.2829153605015674</v>
      </c>
      <c r="BW87" s="41">
        <f t="shared" si="117"/>
        <v>0.21963394342762063</v>
      </c>
      <c r="BX87" s="41">
        <f t="shared" ref="BX87:BZ87" si="118">BX7/BX$19</f>
        <v>0.19722497522299307</v>
      </c>
      <c r="BY87" s="41">
        <f t="shared" si="118"/>
        <v>0.20230473751600511</v>
      </c>
      <c r="BZ87" s="41">
        <f t="shared" si="118"/>
        <v>0.18096514745308312</v>
      </c>
      <c r="CA87" s="41">
        <f t="shared" ref="CA87:CC87" si="119">CA7/CA$19</f>
        <v>0.20337013364323067</v>
      </c>
      <c r="CB87" s="41">
        <f t="shared" si="119"/>
        <v>0.21480938416422288</v>
      </c>
      <c r="CC87" s="41">
        <f t="shared" si="119"/>
        <v>0.21044546850998463</v>
      </c>
      <c r="CD87" s="41">
        <f t="shared" ref="CD87:CJ87" si="120">CD7/CD$19</f>
        <v>0.19150707743547044</v>
      </c>
      <c r="CE87" s="41">
        <f t="shared" si="120"/>
        <v>0.1944677284157586</v>
      </c>
      <c r="CF87" s="41">
        <f t="shared" si="120"/>
        <v>0.20951704545454544</v>
      </c>
      <c r="CG87" s="41">
        <f t="shared" si="120"/>
        <v>0.14152202937249667</v>
      </c>
      <c r="CH87" s="41">
        <f t="shared" si="120"/>
        <v>0.15885714285714286</v>
      </c>
      <c r="CI87" s="41">
        <f t="shared" si="120"/>
        <v>0.16615853658536586</v>
      </c>
      <c r="CJ87" s="41">
        <f t="shared" si="120"/>
        <v>0.12764997744700046</v>
      </c>
      <c r="CK87" s="41">
        <f t="shared" ref="CK87:CL87" si="121">CK7/CK$19</f>
        <v>0.16158397815202549</v>
      </c>
      <c r="CL87" s="41">
        <f t="shared" si="121"/>
        <v>0.17376294591484465</v>
      </c>
      <c r="CM87" s="41">
        <f t="shared" ref="CM87:CO87" si="122">CM7/CM$19</f>
        <v>0.17212041884816753</v>
      </c>
      <c r="CN87" s="41">
        <f t="shared" si="122"/>
        <v>0.14951989026063101</v>
      </c>
      <c r="CO87" s="41">
        <f t="shared" si="122"/>
        <v>0.14725130890052357</v>
      </c>
      <c r="CP87" s="41">
        <f t="shared" ref="CP87:CQ87" si="123">CP7/CP$19</f>
        <v>0.14332247557003258</v>
      </c>
      <c r="CQ87" s="41">
        <f t="shared" si="123"/>
        <v>0.15112075198843095</v>
      </c>
      <c r="CR87" s="41">
        <f t="shared" ref="CR87:CS87" si="124">CR7/CR$19</f>
        <v>0.13943661971830987</v>
      </c>
      <c r="CS87" s="41">
        <f t="shared" si="124"/>
        <v>0.12574850299401197</v>
      </c>
      <c r="CT87" s="41">
        <f t="shared" ref="CT87:CU87" si="125">CT7/CT$19</f>
        <v>0.14823261117445838</v>
      </c>
      <c r="CU87" s="41">
        <f t="shared" si="125"/>
        <v>0.11369509043927649</v>
      </c>
      <c r="CV87" s="41">
        <f t="shared" ref="CV87:CX87" si="126">CV7/CV$19</f>
        <v>0.11902113459399333</v>
      </c>
      <c r="CW87" s="41">
        <f t="shared" si="126"/>
        <v>0.11143021252153934</v>
      </c>
      <c r="CX87" s="41">
        <f t="shared" si="126"/>
        <v>0.11320754716981132</v>
      </c>
      <c r="CY87" s="41">
        <f t="shared" ref="CY87" si="127">CY7/CY$19</f>
        <v>9.9730458221024262E-2</v>
      </c>
    </row>
    <row r="88" spans="1:105" x14ac:dyDescent="0.2">
      <c r="A88" t="s">
        <v>88</v>
      </c>
      <c r="B88" s="41">
        <f t="shared" si="100"/>
        <v>0</v>
      </c>
      <c r="C88" s="41">
        <f t="shared" si="100"/>
        <v>0</v>
      </c>
      <c r="D88" s="41">
        <f t="shared" si="100"/>
        <v>0</v>
      </c>
      <c r="E88" s="41">
        <f t="shared" si="100"/>
        <v>0</v>
      </c>
      <c r="F88" s="41">
        <f t="shared" si="100"/>
        <v>0</v>
      </c>
      <c r="G88" s="41">
        <f t="shared" si="100"/>
        <v>0</v>
      </c>
      <c r="H88" s="41">
        <f t="shared" si="100"/>
        <v>0</v>
      </c>
      <c r="I88" s="41">
        <f t="shared" si="100"/>
        <v>0</v>
      </c>
      <c r="J88" s="41">
        <f t="shared" si="100"/>
        <v>1.4367816091954023E-2</v>
      </c>
      <c r="K88" s="41">
        <f t="shared" si="100"/>
        <v>1.5086206896551725E-2</v>
      </c>
      <c r="L88" s="41">
        <f t="shared" si="100"/>
        <v>5.2810902896081771E-2</v>
      </c>
      <c r="M88" s="41">
        <f t="shared" si="100"/>
        <v>0</v>
      </c>
      <c r="N88" s="41">
        <f t="shared" si="100"/>
        <v>0</v>
      </c>
      <c r="O88" s="41">
        <f t="shared" si="100"/>
        <v>7.1428571428571426E-3</v>
      </c>
      <c r="P88" s="41">
        <f t="shared" si="100"/>
        <v>0</v>
      </c>
      <c r="Q88" s="41">
        <f t="shared" si="100"/>
        <v>1.893939393939394E-3</v>
      </c>
      <c r="R88" s="41">
        <f t="shared" si="100"/>
        <v>0</v>
      </c>
      <c r="S88" s="41">
        <f t="shared" si="100"/>
        <v>1.0471204188481676E-2</v>
      </c>
      <c r="T88" s="41">
        <f t="shared" si="100"/>
        <v>1.1363636363636364E-2</v>
      </c>
      <c r="U88" s="41">
        <f t="shared" si="100"/>
        <v>4.508566275924256E-3</v>
      </c>
      <c r="V88" s="41">
        <f t="shared" si="100"/>
        <v>0</v>
      </c>
      <c r="W88" s="41">
        <f t="shared" si="100"/>
        <v>1.8787361229718188E-2</v>
      </c>
      <c r="X88" s="41">
        <f t="shared" si="100"/>
        <v>1.655933762649494E-2</v>
      </c>
      <c r="Y88" s="41">
        <f t="shared" si="100"/>
        <v>1.7241379310344827E-2</v>
      </c>
      <c r="Z88" s="41">
        <f t="shared" si="100"/>
        <v>3.7341299477221808E-3</v>
      </c>
      <c r="AA88" s="41">
        <f t="shared" si="100"/>
        <v>6.5055762081784388E-3</v>
      </c>
      <c r="AB88" s="41">
        <f t="shared" si="100"/>
        <v>3.9154267815191858E-3</v>
      </c>
      <c r="AC88" s="41">
        <f t="shared" si="100"/>
        <v>0</v>
      </c>
      <c r="AD88" s="41">
        <f t="shared" si="100"/>
        <v>5.2434456928838954E-3</v>
      </c>
      <c r="AE88" s="41">
        <f t="shared" si="100"/>
        <v>2.8901734104046241E-3</v>
      </c>
      <c r="AF88" s="41">
        <f t="shared" si="100"/>
        <v>0</v>
      </c>
      <c r="AG88" s="41">
        <f t="shared" si="100"/>
        <v>1.3605442176870748E-2</v>
      </c>
      <c r="AH88" s="41">
        <f t="shared" si="100"/>
        <v>0</v>
      </c>
      <c r="AI88" s="41">
        <f t="shared" si="100"/>
        <v>1.0752688172043012E-2</v>
      </c>
      <c r="AJ88" s="41">
        <f t="shared" si="100"/>
        <v>5.2668052668052669E-2</v>
      </c>
      <c r="AK88" s="41">
        <f t="shared" si="100"/>
        <v>1.4136904761904762E-2</v>
      </c>
      <c r="AL88" s="41">
        <f t="shared" si="100"/>
        <v>0</v>
      </c>
      <c r="AM88" s="41">
        <f t="shared" si="100"/>
        <v>0</v>
      </c>
      <c r="AN88" s="41">
        <f t="shared" si="100"/>
        <v>1.4215080346106305E-2</v>
      </c>
      <c r="AO88" s="41">
        <f t="shared" si="100"/>
        <v>0</v>
      </c>
      <c r="AP88" s="41">
        <f t="shared" si="100"/>
        <v>0</v>
      </c>
      <c r="AQ88" s="41">
        <f t="shared" si="100"/>
        <v>0</v>
      </c>
      <c r="AR88" s="41">
        <f t="shared" si="100"/>
        <v>1.8465909090909092E-2</v>
      </c>
      <c r="AS88" s="41">
        <f t="shared" si="100"/>
        <v>1.9011406844106463E-2</v>
      </c>
      <c r="AT88" s="41">
        <f t="shared" si="100"/>
        <v>4.2229729729729732E-3</v>
      </c>
      <c r="AU88" s="41">
        <f t="shared" si="100"/>
        <v>4.2918454935622317E-3</v>
      </c>
      <c r="AV88" s="41">
        <f t="shared" si="100"/>
        <v>1.4591439688715954E-2</v>
      </c>
      <c r="AW88" s="41">
        <f t="shared" si="100"/>
        <v>2.8188865398167725E-3</v>
      </c>
      <c r="AX88" s="41">
        <f t="shared" si="100"/>
        <v>0</v>
      </c>
      <c r="AY88" s="41">
        <f t="shared" si="100"/>
        <v>7.1275837491090524E-4</v>
      </c>
      <c r="AZ88" s="41">
        <f t="shared" si="100"/>
        <v>1.2316437707247749E-2</v>
      </c>
      <c r="BA88" s="41">
        <f t="shared" si="100"/>
        <v>2.3269342641070389E-3</v>
      </c>
      <c r="BB88" s="41">
        <f t="shared" si="100"/>
        <v>0</v>
      </c>
      <c r="BC88" s="41">
        <f t="shared" si="100"/>
        <v>6.1690314620604567E-4</v>
      </c>
      <c r="BD88" s="41">
        <f t="shared" si="100"/>
        <v>0</v>
      </c>
      <c r="BE88" s="41">
        <f t="shared" si="100"/>
        <v>0</v>
      </c>
      <c r="BF88" s="41">
        <f t="shared" si="100"/>
        <v>0</v>
      </c>
      <c r="BG88" s="41">
        <f t="shared" si="100"/>
        <v>1.6408386508659983E-2</v>
      </c>
      <c r="BH88" s="41">
        <f t="shared" si="100"/>
        <v>3.170289855072464E-2</v>
      </c>
      <c r="BI88" s="41">
        <f t="shared" si="100"/>
        <v>0</v>
      </c>
      <c r="BJ88" s="41">
        <f t="shared" si="100"/>
        <v>0</v>
      </c>
      <c r="BK88" s="41">
        <f t="shared" si="100"/>
        <v>0</v>
      </c>
      <c r="BL88" s="41">
        <f t="shared" si="100"/>
        <v>2.9103608847497091E-3</v>
      </c>
      <c r="BM88" s="41">
        <f t="shared" si="112"/>
        <v>2.449479485609308E-3</v>
      </c>
      <c r="BN88" s="41">
        <f t="shared" si="113"/>
        <v>1.9083969465648854E-3</v>
      </c>
      <c r="BO88" s="41">
        <f t="shared" si="113"/>
        <v>3.368893879842785E-3</v>
      </c>
      <c r="BP88" s="41">
        <f t="shared" si="114"/>
        <v>0</v>
      </c>
      <c r="BQ88" s="41">
        <f t="shared" si="114"/>
        <v>8.0515297906602254E-4</v>
      </c>
      <c r="BR88" s="41">
        <f t="shared" si="115"/>
        <v>0</v>
      </c>
      <c r="BS88" s="41">
        <f t="shared" si="115"/>
        <v>7.2815533980582527E-3</v>
      </c>
      <c r="BT88" s="41">
        <f t="shared" si="115"/>
        <v>6.3441712926249009E-3</v>
      </c>
      <c r="BU88" s="41">
        <f t="shared" si="116"/>
        <v>4.1841004184100415E-3</v>
      </c>
      <c r="BV88" s="41">
        <f t="shared" si="117"/>
        <v>0</v>
      </c>
      <c r="BW88" s="41">
        <f t="shared" si="117"/>
        <v>5.5463117027176932E-4</v>
      </c>
      <c r="BX88" s="41">
        <f t="shared" ref="BX88:BZ88" si="128">BX8/BX$19</f>
        <v>9.9108027750247768E-4</v>
      </c>
      <c r="BY88" s="41">
        <f t="shared" si="128"/>
        <v>1.2804097311139564E-3</v>
      </c>
      <c r="BZ88" s="41">
        <f t="shared" si="128"/>
        <v>2.0107238605898124E-3</v>
      </c>
      <c r="CA88" s="41">
        <f t="shared" ref="CA88:CC88" si="129">CA8/CA$19</f>
        <v>1.1621150493898896E-3</v>
      </c>
      <c r="CB88" s="41">
        <f t="shared" si="129"/>
        <v>3.6656891495601175E-3</v>
      </c>
      <c r="CC88" s="41">
        <f t="shared" si="129"/>
        <v>0</v>
      </c>
      <c r="CD88" s="41">
        <f t="shared" ref="CD88:CJ88" si="130">CD8/CD$19</f>
        <v>4.163197335553705E-3</v>
      </c>
      <c r="CE88" s="41">
        <f t="shared" si="130"/>
        <v>1.4249790444258172E-2</v>
      </c>
      <c r="CF88" s="41">
        <f t="shared" si="130"/>
        <v>1.5625E-2</v>
      </c>
      <c r="CG88" s="41">
        <f t="shared" si="130"/>
        <v>8.0106809078771702E-3</v>
      </c>
      <c r="CH88" s="41">
        <f t="shared" si="130"/>
        <v>2.2857142857142859E-3</v>
      </c>
      <c r="CI88" s="41">
        <f t="shared" si="130"/>
        <v>0</v>
      </c>
      <c r="CJ88" s="41">
        <f t="shared" si="130"/>
        <v>0</v>
      </c>
      <c r="CK88" s="41">
        <f t="shared" ref="CK88:CL88" si="131">CK8/CK$19</f>
        <v>2.2758306781975419E-3</v>
      </c>
      <c r="CL88" s="41">
        <f t="shared" si="131"/>
        <v>0</v>
      </c>
      <c r="CM88" s="41">
        <f t="shared" ref="CM88:CO88" si="132">CM8/CM$19</f>
        <v>6.5445026178010475E-4</v>
      </c>
      <c r="CN88" s="41">
        <f t="shared" si="132"/>
        <v>2.4691358024691357E-2</v>
      </c>
      <c r="CO88" s="41">
        <f t="shared" si="132"/>
        <v>1.963350785340314E-3</v>
      </c>
      <c r="CP88" s="41">
        <f t="shared" ref="CP88:CQ88" si="133">CP8/CP$19</f>
        <v>4.0716612377850164E-3</v>
      </c>
      <c r="CQ88" s="41">
        <f t="shared" si="133"/>
        <v>8.6767895878524948E-3</v>
      </c>
      <c r="CR88" s="41">
        <f t="shared" ref="CR88:CS88" si="134">CR8/CR$19</f>
        <v>7.1126760563380284E-2</v>
      </c>
      <c r="CS88" s="41">
        <f t="shared" si="134"/>
        <v>3.3266799733865601E-3</v>
      </c>
      <c r="CT88" s="41">
        <f t="shared" ref="CT88:CU88" si="135">CT8/CT$19</f>
        <v>3.4207525655644243E-3</v>
      </c>
      <c r="CU88" s="41">
        <f t="shared" si="135"/>
        <v>6.2015503875968991E-3</v>
      </c>
      <c r="CV88" s="41">
        <f t="shared" ref="CV88:CX88" si="136">CV8/CV$19</f>
        <v>7.2302558398220241E-3</v>
      </c>
      <c r="CW88" s="41">
        <f t="shared" si="136"/>
        <v>4.595060310166571E-3</v>
      </c>
      <c r="CX88" s="41">
        <f t="shared" si="136"/>
        <v>1.6406890894175555E-3</v>
      </c>
      <c r="CY88" s="41">
        <f t="shared" ref="CY88" si="137">CY8/CY$19</f>
        <v>1.5498652291105121E-2</v>
      </c>
    </row>
    <row r="89" spans="1:105" x14ac:dyDescent="0.2">
      <c r="A89" t="s">
        <v>89</v>
      </c>
      <c r="B89" s="41">
        <f t="shared" si="100"/>
        <v>0.33333333333333331</v>
      </c>
      <c r="C89" s="41">
        <f t="shared" si="100"/>
        <v>8.6206896551724144E-2</v>
      </c>
      <c r="D89" s="41">
        <f t="shared" si="100"/>
        <v>9.7046413502109699E-2</v>
      </c>
      <c r="E89" s="41">
        <f t="shared" si="100"/>
        <v>0.12307692307692308</v>
      </c>
      <c r="F89" s="41">
        <f t="shared" si="100"/>
        <v>8.2901554404145081E-2</v>
      </c>
      <c r="G89" s="41">
        <f t="shared" si="100"/>
        <v>0.13245033112582782</v>
      </c>
      <c r="H89" s="41">
        <f t="shared" si="100"/>
        <v>0.10878661087866109</v>
      </c>
      <c r="I89" s="41">
        <f t="shared" si="100"/>
        <v>8.7108013937282236E-2</v>
      </c>
      <c r="J89" s="41">
        <f t="shared" si="100"/>
        <v>5.459770114942529E-2</v>
      </c>
      <c r="K89" s="41">
        <f t="shared" si="100"/>
        <v>8.4051724137931036E-2</v>
      </c>
      <c r="L89" s="41">
        <f t="shared" si="100"/>
        <v>1.5332197614991482E-2</v>
      </c>
      <c r="M89" s="41">
        <f t="shared" si="100"/>
        <v>8.3815028901734104E-2</v>
      </c>
      <c r="N89" s="41">
        <f t="shared" si="100"/>
        <v>9.696969696969697E-2</v>
      </c>
      <c r="O89" s="41">
        <f t="shared" si="100"/>
        <v>9.285714285714286E-2</v>
      </c>
      <c r="P89" s="41">
        <f t="shared" si="100"/>
        <v>7.1922544951590589E-2</v>
      </c>
      <c r="Q89" s="41">
        <f t="shared" si="100"/>
        <v>6.25E-2</v>
      </c>
      <c r="R89" s="41">
        <f t="shared" si="100"/>
        <v>7.2507552870090641E-2</v>
      </c>
      <c r="S89" s="41">
        <f t="shared" si="100"/>
        <v>0.10732984293193717</v>
      </c>
      <c r="T89" s="41">
        <f t="shared" si="100"/>
        <v>6.7045454545454547E-2</v>
      </c>
      <c r="U89" s="41">
        <f t="shared" si="100"/>
        <v>9.8286744815148777E-2</v>
      </c>
      <c r="V89" s="41">
        <f t="shared" si="100"/>
        <v>5.9154929577464786E-2</v>
      </c>
      <c r="W89" s="41">
        <f t="shared" si="100"/>
        <v>8.5397096498719044E-2</v>
      </c>
      <c r="X89" s="41">
        <f t="shared" si="100"/>
        <v>5.979760809567617E-2</v>
      </c>
      <c r="Y89" s="41">
        <f t="shared" si="100"/>
        <v>6.25E-2</v>
      </c>
      <c r="Z89" s="41">
        <f t="shared" si="100"/>
        <v>6.6467513069454823E-2</v>
      </c>
      <c r="AA89" s="41">
        <f t="shared" si="100"/>
        <v>3.5315985130111527E-2</v>
      </c>
      <c r="AB89" s="41">
        <f t="shared" si="100"/>
        <v>6.1863743148003129E-2</v>
      </c>
      <c r="AC89" s="41">
        <f t="shared" si="100"/>
        <v>7.8431372549019607E-2</v>
      </c>
      <c r="AD89" s="41">
        <f t="shared" si="100"/>
        <v>6.8164794007490634E-2</v>
      </c>
      <c r="AE89" s="41">
        <f t="shared" si="100"/>
        <v>7.2254335260115612E-2</v>
      </c>
      <c r="AF89" s="41">
        <f t="shared" si="100"/>
        <v>7.2877535687453046E-2</v>
      </c>
      <c r="AG89" s="41">
        <f t="shared" si="100"/>
        <v>6.3775510204081634E-2</v>
      </c>
      <c r="AH89" s="41">
        <f t="shared" si="100"/>
        <v>6.5032987747408108E-2</v>
      </c>
      <c r="AI89" s="41">
        <f t="shared" si="100"/>
        <v>4.8387096774193547E-2</v>
      </c>
      <c r="AJ89" s="41">
        <f t="shared" si="100"/>
        <v>4.4352044352044352E-2</v>
      </c>
      <c r="AK89" s="41">
        <f t="shared" si="100"/>
        <v>6.0267857142857144E-2</v>
      </c>
      <c r="AL89" s="41">
        <f t="shared" si="100"/>
        <v>6.7048242027800492E-2</v>
      </c>
      <c r="AM89" s="41">
        <f t="shared" si="100"/>
        <v>9.5866314863676347E-2</v>
      </c>
      <c r="AN89" s="41">
        <f t="shared" si="100"/>
        <v>9.3943139678615575E-2</v>
      </c>
      <c r="AO89" s="41">
        <f t="shared" si="100"/>
        <v>0.11055276381909548</v>
      </c>
      <c r="AP89" s="41">
        <f t="shared" si="100"/>
        <v>6.4814814814814811E-2</v>
      </c>
      <c r="AQ89" s="41">
        <f t="shared" si="100"/>
        <v>4.2372881355932202E-2</v>
      </c>
      <c r="AR89" s="41">
        <f t="shared" si="100"/>
        <v>5.823863636363636E-2</v>
      </c>
      <c r="AS89" s="41">
        <f t="shared" si="100"/>
        <v>4.08745247148289E-2</v>
      </c>
      <c r="AT89" s="41">
        <f t="shared" si="100"/>
        <v>5.489864864864865E-2</v>
      </c>
      <c r="AU89" s="41">
        <f t="shared" si="100"/>
        <v>5.3218884120171672E-2</v>
      </c>
      <c r="AV89" s="41">
        <f t="shared" si="100"/>
        <v>3.8910505836575876E-2</v>
      </c>
      <c r="AW89" s="41">
        <f t="shared" si="100"/>
        <v>4.5806906272022552E-2</v>
      </c>
      <c r="AX89" s="41">
        <f t="shared" si="100"/>
        <v>5.0695012264922325E-2</v>
      </c>
      <c r="AY89" s="41">
        <f t="shared" si="100"/>
        <v>4.7042052744119746E-2</v>
      </c>
      <c r="AZ89" s="41">
        <f t="shared" si="100"/>
        <v>4.6423495973472291E-2</v>
      </c>
      <c r="BA89" s="41">
        <f t="shared" si="100"/>
        <v>6.9226294357184415E-2</v>
      </c>
      <c r="BB89" s="41">
        <f t="shared" si="100"/>
        <v>5.348988910632746E-2</v>
      </c>
      <c r="BC89" s="41">
        <f t="shared" si="100"/>
        <v>5.3670573719925972E-2</v>
      </c>
      <c r="BD89" s="41">
        <f t="shared" si="100"/>
        <v>4.46521287642783E-2</v>
      </c>
      <c r="BE89" s="41">
        <f t="shared" si="100"/>
        <v>8.1781376518218624E-2</v>
      </c>
      <c r="BF89" s="41">
        <f t="shared" si="100"/>
        <v>8.707360861759425E-2</v>
      </c>
      <c r="BG89" s="41">
        <f t="shared" si="100"/>
        <v>6.5633546034639931E-2</v>
      </c>
      <c r="BH89" s="41">
        <f t="shared" si="100"/>
        <v>3.8043478260869568E-2</v>
      </c>
      <c r="BI89" s="41">
        <f t="shared" si="100"/>
        <v>6.2921348314606745E-2</v>
      </c>
      <c r="BJ89" s="41">
        <f t="shared" si="100"/>
        <v>6.1649319455564448E-2</v>
      </c>
      <c r="BK89" s="41">
        <f t="shared" si="100"/>
        <v>6.2742920599666852E-2</v>
      </c>
      <c r="BL89" s="41">
        <f t="shared" si="100"/>
        <v>7.6833527357392323E-2</v>
      </c>
      <c r="BM89" s="41">
        <f t="shared" si="112"/>
        <v>7.593386405388855E-2</v>
      </c>
      <c r="BN89" s="41">
        <f t="shared" si="113"/>
        <v>7.9516539440203565E-2</v>
      </c>
      <c r="BO89" s="41">
        <f t="shared" si="113"/>
        <v>9.6013475575519369E-2</v>
      </c>
      <c r="BP89" s="41">
        <f t="shared" si="114"/>
        <v>7.4688796680497924E-2</v>
      </c>
      <c r="BQ89" s="41">
        <f t="shared" si="114"/>
        <v>9.420289855072464E-2</v>
      </c>
      <c r="BR89" s="41">
        <f t="shared" si="115"/>
        <v>8.1081081081081086E-2</v>
      </c>
      <c r="BS89" s="41">
        <f t="shared" si="115"/>
        <v>5.6634304207119741E-2</v>
      </c>
      <c r="BT89" s="41">
        <f t="shared" si="115"/>
        <v>8.326724821570182E-2</v>
      </c>
      <c r="BU89" s="41">
        <f t="shared" si="116"/>
        <v>0.11297071129707113</v>
      </c>
      <c r="BV89" s="41">
        <f t="shared" si="117"/>
        <v>9.6394984326018812E-2</v>
      </c>
      <c r="BW89" s="41">
        <f t="shared" si="117"/>
        <v>9.4287298946200776E-2</v>
      </c>
      <c r="BX89" s="41">
        <f t="shared" ref="BX89:BZ89" si="138">BX9/BX$19</f>
        <v>0.12388503468780972</v>
      </c>
      <c r="BY89" s="41">
        <f t="shared" si="138"/>
        <v>0.11203585147247119</v>
      </c>
      <c r="BZ89" s="41">
        <f t="shared" si="138"/>
        <v>0.11796246648793565</v>
      </c>
      <c r="CA89" s="41">
        <f t="shared" ref="CA89:CC89" si="139">CA9/CA$19</f>
        <v>6.5659500290528763E-2</v>
      </c>
      <c r="CB89" s="41">
        <f t="shared" si="139"/>
        <v>0.10997067448680352</v>
      </c>
      <c r="CC89" s="41">
        <f t="shared" si="139"/>
        <v>8.6021505376344093E-2</v>
      </c>
      <c r="CD89" s="41">
        <f t="shared" ref="CD89:CJ89" si="140">CD9/CD$19</f>
        <v>0.12156536219816819</v>
      </c>
      <c r="CE89" s="41">
        <f t="shared" si="140"/>
        <v>8.3822296730930432E-2</v>
      </c>
      <c r="CF89" s="41">
        <f t="shared" si="140"/>
        <v>8.7357954545454544E-2</v>
      </c>
      <c r="CG89" s="41">
        <f t="shared" si="140"/>
        <v>9.8130841121495324E-2</v>
      </c>
      <c r="CH89" s="41">
        <f t="shared" si="140"/>
        <v>7.8857142857142862E-2</v>
      </c>
      <c r="CI89" s="41">
        <f t="shared" si="140"/>
        <v>0.10060975609756098</v>
      </c>
      <c r="CJ89" s="41">
        <f t="shared" si="140"/>
        <v>0.10329273793414524</v>
      </c>
      <c r="CK89" s="41">
        <f t="shared" ref="CK89:CL89" si="141">CK9/CK$19</f>
        <v>0.10423304506144743</v>
      </c>
      <c r="CL89" s="41">
        <f t="shared" si="141"/>
        <v>0.11277330264672036</v>
      </c>
      <c r="CM89" s="41">
        <f t="shared" ref="CM89:CO89" si="142">CM9/CM$19</f>
        <v>9.947643979057591E-2</v>
      </c>
      <c r="CN89" s="41">
        <f t="shared" si="142"/>
        <v>0.12620027434842249</v>
      </c>
      <c r="CO89" s="41">
        <f t="shared" si="142"/>
        <v>0.13416230366492146</v>
      </c>
      <c r="CP89" s="41">
        <f t="shared" ref="CP89:CQ89" si="143">CP9/CP$19</f>
        <v>0.12296416938110749</v>
      </c>
      <c r="CQ89" s="41">
        <f t="shared" si="143"/>
        <v>0.10267534345625452</v>
      </c>
      <c r="CR89" s="41">
        <f t="shared" ref="CR89:CS89" si="144">CR9/CR$19</f>
        <v>0.13309859154929576</v>
      </c>
      <c r="CS89" s="41">
        <f t="shared" si="144"/>
        <v>0.13040585495675316</v>
      </c>
      <c r="CT89" s="41">
        <f t="shared" ref="CT89:CU89" si="145">CT9/CT$19</f>
        <v>0.12143671607753706</v>
      </c>
      <c r="CU89" s="41">
        <f t="shared" si="145"/>
        <v>0.15710594315245477</v>
      </c>
      <c r="CV89" s="41">
        <f t="shared" ref="CV89:CX89" si="146">CV9/CV$19</f>
        <v>0.13515016685205783</v>
      </c>
      <c r="CW89" s="41">
        <f t="shared" si="146"/>
        <v>0.12751292360712235</v>
      </c>
      <c r="CX89" s="41">
        <f t="shared" si="146"/>
        <v>0.14438063986874489</v>
      </c>
      <c r="CY89" s="41">
        <f t="shared" ref="CY89" si="147">CY9/CY$19</f>
        <v>6.6037735849056603E-2</v>
      </c>
    </row>
    <row r="90" spans="1:105" x14ac:dyDescent="0.2">
      <c r="A90" t="s">
        <v>90</v>
      </c>
      <c r="B90" s="41">
        <f t="shared" si="100"/>
        <v>0</v>
      </c>
      <c r="C90" s="41">
        <f t="shared" si="100"/>
        <v>0</v>
      </c>
      <c r="D90" s="41">
        <f t="shared" si="100"/>
        <v>0</v>
      </c>
      <c r="E90" s="41">
        <f t="shared" ref="B90:BL94" si="148">E10/E$19</f>
        <v>7.6923076923076927E-3</v>
      </c>
      <c r="F90" s="41">
        <f t="shared" si="148"/>
        <v>1.0362694300518135E-2</v>
      </c>
      <c r="G90" s="41">
        <f t="shared" si="148"/>
        <v>1.9867549668874173E-2</v>
      </c>
      <c r="H90" s="41">
        <f t="shared" si="148"/>
        <v>8.368200836820083E-3</v>
      </c>
      <c r="I90" s="41">
        <f t="shared" si="148"/>
        <v>6.9686411149825784E-3</v>
      </c>
      <c r="J90" s="41">
        <f t="shared" si="148"/>
        <v>0</v>
      </c>
      <c r="K90" s="41">
        <f t="shared" si="148"/>
        <v>4.3103448275862068E-3</v>
      </c>
      <c r="L90" s="41">
        <f t="shared" si="148"/>
        <v>3.4071550255536627E-3</v>
      </c>
      <c r="M90" s="41">
        <f t="shared" si="148"/>
        <v>1.7341040462427744E-2</v>
      </c>
      <c r="N90" s="41">
        <f t="shared" si="148"/>
        <v>1.0101010101010102E-2</v>
      </c>
      <c r="O90" s="41">
        <f t="shared" si="148"/>
        <v>5.3571428571428572E-3</v>
      </c>
      <c r="P90" s="41">
        <f t="shared" si="148"/>
        <v>1.3831258644536654E-3</v>
      </c>
      <c r="Q90" s="41">
        <f t="shared" si="148"/>
        <v>1.893939393939394E-3</v>
      </c>
      <c r="R90" s="41">
        <f t="shared" si="148"/>
        <v>7.5528700906344415E-3</v>
      </c>
      <c r="S90" s="41">
        <f t="shared" si="148"/>
        <v>1.3089005235602095E-3</v>
      </c>
      <c r="T90" s="41">
        <f t="shared" si="148"/>
        <v>3.2954545454545452E-2</v>
      </c>
      <c r="U90" s="41">
        <f t="shared" si="148"/>
        <v>8.1154192966636611E-3</v>
      </c>
      <c r="V90" s="41">
        <f t="shared" si="148"/>
        <v>7.5117370892018778E-3</v>
      </c>
      <c r="W90" s="41">
        <f t="shared" si="148"/>
        <v>3.4158838599487617E-3</v>
      </c>
      <c r="X90" s="41">
        <f t="shared" si="148"/>
        <v>1.4719411223551058E-2</v>
      </c>
      <c r="Y90" s="41">
        <f t="shared" si="148"/>
        <v>9.6982758620689658E-3</v>
      </c>
      <c r="Z90" s="41">
        <f t="shared" si="148"/>
        <v>5.9746079163554896E-3</v>
      </c>
      <c r="AA90" s="41">
        <f t="shared" si="148"/>
        <v>2.1375464684014869E-2</v>
      </c>
      <c r="AB90" s="41">
        <f t="shared" si="148"/>
        <v>6.2646828504306969E-3</v>
      </c>
      <c r="AC90" s="41">
        <f t="shared" si="148"/>
        <v>6.3025210084033615E-3</v>
      </c>
      <c r="AD90" s="41">
        <f t="shared" si="148"/>
        <v>7.4906367041198503E-3</v>
      </c>
      <c r="AE90" s="41">
        <f t="shared" si="148"/>
        <v>7.2254335260115606E-3</v>
      </c>
      <c r="AF90" s="41">
        <f t="shared" si="148"/>
        <v>2.2539444027047332E-3</v>
      </c>
      <c r="AG90" s="41">
        <f t="shared" si="148"/>
        <v>2.5510204081632651E-3</v>
      </c>
      <c r="AH90" s="41">
        <f t="shared" si="148"/>
        <v>7.540056550424128E-3</v>
      </c>
      <c r="AI90" s="41">
        <f t="shared" si="148"/>
        <v>1.7665130568356373E-2</v>
      </c>
      <c r="AJ90" s="41">
        <f t="shared" si="148"/>
        <v>1.3167013167013167E-2</v>
      </c>
      <c r="AK90" s="41">
        <f t="shared" si="148"/>
        <v>1.5625E-2</v>
      </c>
      <c r="AL90" s="41">
        <f t="shared" si="148"/>
        <v>4.9059689288634507E-3</v>
      </c>
      <c r="AM90" s="41">
        <f t="shared" si="148"/>
        <v>1.5831134564643801E-2</v>
      </c>
      <c r="AN90" s="41">
        <f t="shared" si="148"/>
        <v>1.1742892459826947E-2</v>
      </c>
      <c r="AO90" s="41">
        <f t="shared" si="148"/>
        <v>1.507537688442211E-2</v>
      </c>
      <c r="AP90" s="41">
        <f t="shared" si="148"/>
        <v>2.6748971193415638E-2</v>
      </c>
      <c r="AQ90" s="41">
        <f t="shared" si="148"/>
        <v>1.8832391713747645E-3</v>
      </c>
      <c r="AR90" s="41">
        <f t="shared" si="148"/>
        <v>9.943181818181818E-3</v>
      </c>
      <c r="AS90" s="41">
        <f t="shared" si="148"/>
        <v>8.555133079847909E-3</v>
      </c>
      <c r="AT90" s="41">
        <f t="shared" si="148"/>
        <v>1.5202702702702704E-2</v>
      </c>
      <c r="AU90" s="41">
        <f t="shared" si="148"/>
        <v>1.2875536480686695E-2</v>
      </c>
      <c r="AV90" s="41">
        <f t="shared" si="148"/>
        <v>1.264591439688716E-2</v>
      </c>
      <c r="AW90" s="41">
        <f t="shared" si="148"/>
        <v>1.3389711064129669E-2</v>
      </c>
      <c r="AX90" s="41">
        <f t="shared" si="148"/>
        <v>2.2894521668029435E-2</v>
      </c>
      <c r="AY90" s="41">
        <f t="shared" si="148"/>
        <v>9.2658588738417681E-3</v>
      </c>
      <c r="AZ90" s="41">
        <f t="shared" si="148"/>
        <v>3.7896731406916154E-3</v>
      </c>
      <c r="BA90" s="41">
        <f t="shared" si="148"/>
        <v>7.5625363583478765E-3</v>
      </c>
      <c r="BB90" s="41">
        <f t="shared" si="148"/>
        <v>1.1089367253750815E-2</v>
      </c>
      <c r="BC90" s="41">
        <f t="shared" si="148"/>
        <v>1.6039481801357187E-2</v>
      </c>
      <c r="BD90" s="41">
        <f t="shared" si="148"/>
        <v>6.2305295950155761E-3</v>
      </c>
      <c r="BE90" s="41">
        <f t="shared" si="148"/>
        <v>7.2874493927125505E-3</v>
      </c>
      <c r="BF90" s="41">
        <f t="shared" si="148"/>
        <v>1.8850987432675045E-2</v>
      </c>
      <c r="BG90" s="41">
        <f t="shared" si="148"/>
        <v>2.8258887876025523E-2</v>
      </c>
      <c r="BH90" s="41">
        <f t="shared" si="148"/>
        <v>2.717391304347826E-3</v>
      </c>
      <c r="BI90" s="41">
        <f t="shared" si="148"/>
        <v>1.0486891385767791E-2</v>
      </c>
      <c r="BJ90" s="41">
        <f t="shared" si="148"/>
        <v>1.6813450760608487E-2</v>
      </c>
      <c r="BK90" s="41">
        <f t="shared" si="148"/>
        <v>7.773459189339256E-3</v>
      </c>
      <c r="BL90" s="41">
        <f t="shared" si="148"/>
        <v>1.1059371362048894E-2</v>
      </c>
      <c r="BM90" s="41">
        <f t="shared" si="112"/>
        <v>8.5731781996325786E-3</v>
      </c>
      <c r="BN90" s="41">
        <f t="shared" si="113"/>
        <v>1.3358778625954198E-2</v>
      </c>
      <c r="BO90" s="41">
        <f t="shared" si="113"/>
        <v>7.860752386299831E-3</v>
      </c>
      <c r="BP90" s="41">
        <f t="shared" si="114"/>
        <v>4.9792531120331947E-3</v>
      </c>
      <c r="BQ90" s="41">
        <f t="shared" si="114"/>
        <v>0</v>
      </c>
      <c r="BR90" s="41">
        <f t="shared" si="115"/>
        <v>1.5444015444015444E-2</v>
      </c>
      <c r="BS90" s="41">
        <f t="shared" si="115"/>
        <v>7.2815533980582527E-3</v>
      </c>
      <c r="BT90" s="41">
        <f t="shared" si="115"/>
        <v>1.0309278350515464E-2</v>
      </c>
      <c r="BU90" s="41">
        <f t="shared" si="116"/>
        <v>8.368200836820083E-3</v>
      </c>
      <c r="BV90" s="41">
        <f t="shared" si="117"/>
        <v>7.0532915360501571E-3</v>
      </c>
      <c r="BW90" s="41">
        <f t="shared" si="117"/>
        <v>8.8740987243483092E-3</v>
      </c>
      <c r="BX90" s="41">
        <f t="shared" ref="BX90:BZ90" si="149">BX10/BX$19</f>
        <v>8.4241823587710603E-3</v>
      </c>
      <c r="BY90" s="41">
        <f t="shared" si="149"/>
        <v>6.4020486555697821E-3</v>
      </c>
      <c r="BZ90" s="41">
        <f t="shared" si="149"/>
        <v>1.1394101876675604E-2</v>
      </c>
      <c r="CA90" s="41">
        <f t="shared" ref="CA90:CC90" si="150">CA10/CA$19</f>
        <v>2.5566531086577571E-2</v>
      </c>
      <c r="CB90" s="41">
        <f t="shared" si="150"/>
        <v>2.1994134897360706E-3</v>
      </c>
      <c r="CC90" s="41">
        <f t="shared" si="150"/>
        <v>3.0721966205837174E-3</v>
      </c>
      <c r="CD90" s="41">
        <f t="shared" ref="CD90:CJ90" si="151">CD10/CD$19</f>
        <v>3.3305578684429643E-3</v>
      </c>
      <c r="CE90" s="41">
        <f t="shared" si="151"/>
        <v>1.6764459346186086E-2</v>
      </c>
      <c r="CF90" s="41">
        <f t="shared" si="151"/>
        <v>2.840909090909091E-3</v>
      </c>
      <c r="CG90" s="41">
        <f t="shared" si="151"/>
        <v>4.0053404539385851E-3</v>
      </c>
      <c r="CH90" s="41">
        <f t="shared" si="151"/>
        <v>5.7142857142857143E-3</v>
      </c>
      <c r="CI90" s="41">
        <f t="shared" si="151"/>
        <v>4.0650406504065045E-3</v>
      </c>
      <c r="CJ90" s="41">
        <f t="shared" si="151"/>
        <v>4.5105999097880016E-3</v>
      </c>
      <c r="CK90" s="41">
        <f t="shared" ref="CK90:CL90" si="152">CK10/CK$19</f>
        <v>1.5475648611743286E-2</v>
      </c>
      <c r="CL90" s="41">
        <f t="shared" si="152"/>
        <v>6.3291139240506328E-3</v>
      </c>
      <c r="CM90" s="41">
        <f t="shared" ref="CM90:CO90" si="153">CM10/CM$19</f>
        <v>1.1780104712041885E-2</v>
      </c>
      <c r="CN90" s="41">
        <f t="shared" si="153"/>
        <v>1.4403292181069959E-2</v>
      </c>
      <c r="CO90" s="41">
        <f t="shared" si="153"/>
        <v>7.8534031413612562E-3</v>
      </c>
      <c r="CP90" s="41">
        <f t="shared" ref="CP90:CQ90" si="154">CP10/CP$19</f>
        <v>8.1433224755700327E-3</v>
      </c>
      <c r="CQ90" s="41">
        <f t="shared" si="154"/>
        <v>1.1569052783803326E-2</v>
      </c>
      <c r="CR90" s="41">
        <f t="shared" ref="CR90:CS90" si="155">CR10/CR$19</f>
        <v>3.5211267605633804E-3</v>
      </c>
      <c r="CS90" s="41">
        <f t="shared" si="155"/>
        <v>7.9840319361277438E-3</v>
      </c>
      <c r="CT90" s="41">
        <f t="shared" ref="CT90:CU90" si="156">CT10/CT$19</f>
        <v>7.98175598631699E-3</v>
      </c>
      <c r="CU90" s="41">
        <f t="shared" si="156"/>
        <v>3.6175710594315244E-3</v>
      </c>
      <c r="CV90" s="41">
        <f t="shared" ref="CV90:CX90" si="157">CV10/CV$19</f>
        <v>1.3348164627363738E-2</v>
      </c>
      <c r="CW90" s="41">
        <f t="shared" si="157"/>
        <v>6.3182079264790351E-3</v>
      </c>
      <c r="CX90" s="41">
        <f t="shared" si="157"/>
        <v>1.8867924528301886E-2</v>
      </c>
      <c r="CY90" s="41">
        <f t="shared" ref="CY90" si="158">CY10/CY$19</f>
        <v>9.433962264150943E-3</v>
      </c>
    </row>
    <row r="91" spans="1:105" x14ac:dyDescent="0.2">
      <c r="A91" t="s">
        <v>91</v>
      </c>
      <c r="B91" s="41">
        <f t="shared" si="148"/>
        <v>0</v>
      </c>
      <c r="C91" s="41">
        <f t="shared" si="148"/>
        <v>0</v>
      </c>
      <c r="D91" s="41">
        <f t="shared" si="148"/>
        <v>8.8607594936708861E-2</v>
      </c>
      <c r="E91" s="41">
        <f t="shared" si="148"/>
        <v>0</v>
      </c>
      <c r="F91" s="41">
        <f t="shared" si="148"/>
        <v>0</v>
      </c>
      <c r="G91" s="41">
        <f t="shared" si="148"/>
        <v>0</v>
      </c>
      <c r="H91" s="41">
        <f t="shared" si="148"/>
        <v>0</v>
      </c>
      <c r="I91" s="41">
        <f t="shared" si="148"/>
        <v>0</v>
      </c>
      <c r="J91" s="41">
        <f t="shared" si="148"/>
        <v>5.7471264367816091E-3</v>
      </c>
      <c r="K91" s="41">
        <f t="shared" si="148"/>
        <v>1.9396551724137932E-2</v>
      </c>
      <c r="L91" s="41">
        <f t="shared" si="148"/>
        <v>2.385008517887564E-2</v>
      </c>
      <c r="M91" s="41">
        <f t="shared" si="148"/>
        <v>0</v>
      </c>
      <c r="N91" s="41">
        <f t="shared" si="148"/>
        <v>1.4141414141414142E-2</v>
      </c>
      <c r="O91" s="41">
        <f t="shared" si="148"/>
        <v>1.607142857142857E-2</v>
      </c>
      <c r="P91" s="41">
        <f t="shared" si="148"/>
        <v>2.0746887966804978E-2</v>
      </c>
      <c r="Q91" s="41">
        <f t="shared" si="148"/>
        <v>9.46969696969697E-3</v>
      </c>
      <c r="R91" s="41">
        <f t="shared" si="148"/>
        <v>7.5528700906344415E-3</v>
      </c>
      <c r="S91" s="41">
        <f t="shared" si="148"/>
        <v>1.4397905759162303E-2</v>
      </c>
      <c r="T91" s="41">
        <f t="shared" si="148"/>
        <v>1.3636363636363636E-2</v>
      </c>
      <c r="U91" s="41">
        <f t="shared" si="148"/>
        <v>2.7051397655545538E-3</v>
      </c>
      <c r="V91" s="41">
        <f t="shared" si="148"/>
        <v>1.1267605633802818E-2</v>
      </c>
      <c r="W91" s="41">
        <f t="shared" si="148"/>
        <v>9.3936806148590939E-3</v>
      </c>
      <c r="X91" s="41">
        <f t="shared" si="148"/>
        <v>2.1159153633854646E-2</v>
      </c>
      <c r="Y91" s="41">
        <f t="shared" si="148"/>
        <v>1.8318965517241378E-2</v>
      </c>
      <c r="Z91" s="41">
        <f t="shared" si="148"/>
        <v>6.7214339058999251E-3</v>
      </c>
      <c r="AA91" s="41">
        <f t="shared" si="148"/>
        <v>6.5055762081784388E-3</v>
      </c>
      <c r="AB91" s="41">
        <f t="shared" si="148"/>
        <v>7.0477682067345343E-3</v>
      </c>
      <c r="AC91" s="41">
        <f t="shared" si="148"/>
        <v>2.8011204481792717E-3</v>
      </c>
      <c r="AD91" s="41">
        <f t="shared" si="148"/>
        <v>8.988764044943821E-3</v>
      </c>
      <c r="AE91" s="41">
        <f t="shared" si="148"/>
        <v>7.2254335260115606E-3</v>
      </c>
      <c r="AF91" s="41">
        <f t="shared" si="148"/>
        <v>4.5078888054094664E-3</v>
      </c>
      <c r="AG91" s="41">
        <f t="shared" si="148"/>
        <v>8.5034013605442185E-3</v>
      </c>
      <c r="AH91" s="41">
        <f t="shared" si="148"/>
        <v>1.6022620169651274E-2</v>
      </c>
      <c r="AI91" s="41">
        <f t="shared" si="148"/>
        <v>1.4592933947772658E-2</v>
      </c>
      <c r="AJ91" s="41">
        <f t="shared" si="148"/>
        <v>1.5939015939015939E-2</v>
      </c>
      <c r="AK91" s="41">
        <f t="shared" si="148"/>
        <v>8.9285714285714281E-3</v>
      </c>
      <c r="AL91" s="41">
        <f t="shared" si="148"/>
        <v>4.0883074407195418E-3</v>
      </c>
      <c r="AM91" s="41">
        <f t="shared" si="148"/>
        <v>7.0360598065083556E-3</v>
      </c>
      <c r="AN91" s="41">
        <f t="shared" si="148"/>
        <v>5.5624227441285539E-3</v>
      </c>
      <c r="AO91" s="41">
        <f t="shared" si="148"/>
        <v>1.2060301507537688E-2</v>
      </c>
      <c r="AP91" s="41">
        <f t="shared" si="148"/>
        <v>4.11522633744856E-3</v>
      </c>
      <c r="AQ91" s="41">
        <f t="shared" si="148"/>
        <v>6.5913370998116763E-3</v>
      </c>
      <c r="AR91" s="41">
        <f t="shared" si="148"/>
        <v>2.840909090909091E-3</v>
      </c>
      <c r="AS91" s="41">
        <f t="shared" si="148"/>
        <v>2.0912547528517109E-2</v>
      </c>
      <c r="AT91" s="41">
        <f t="shared" si="148"/>
        <v>1.7736486486486486E-2</v>
      </c>
      <c r="AU91" s="41">
        <f t="shared" si="148"/>
        <v>1.6309012875536481E-2</v>
      </c>
      <c r="AV91" s="41">
        <f t="shared" si="148"/>
        <v>4.8638132295719845E-3</v>
      </c>
      <c r="AW91" s="41">
        <f t="shared" si="148"/>
        <v>7.0472163495419312E-3</v>
      </c>
      <c r="AX91" s="41">
        <f t="shared" si="148"/>
        <v>1.5535568274734259E-2</v>
      </c>
      <c r="AY91" s="41">
        <f t="shared" si="148"/>
        <v>1.1404133998574484E-2</v>
      </c>
      <c r="AZ91" s="41">
        <f t="shared" si="148"/>
        <v>5.210800568450971E-3</v>
      </c>
      <c r="BA91" s="41">
        <f t="shared" si="148"/>
        <v>6.3990692262943568E-3</v>
      </c>
      <c r="BB91" s="41">
        <f t="shared" si="148"/>
        <v>7.8277886497064575E-3</v>
      </c>
      <c r="BC91" s="41">
        <f t="shared" si="148"/>
        <v>1.1104256631708822E-2</v>
      </c>
      <c r="BD91" s="41">
        <f t="shared" si="148"/>
        <v>1.0384215991692628E-2</v>
      </c>
      <c r="BE91" s="41">
        <f t="shared" si="148"/>
        <v>1.862348178137652E-2</v>
      </c>
      <c r="BF91" s="41">
        <f t="shared" si="148"/>
        <v>1.7055655296229804E-2</v>
      </c>
      <c r="BG91" s="41">
        <f t="shared" si="148"/>
        <v>1.8231540565177756E-2</v>
      </c>
      <c r="BH91" s="41">
        <f t="shared" si="148"/>
        <v>2.0833333333333332E-2</v>
      </c>
      <c r="BI91" s="41">
        <f t="shared" si="148"/>
        <v>1.7977528089887642E-2</v>
      </c>
      <c r="BJ91" s="41">
        <f t="shared" si="148"/>
        <v>2.321857485988791E-2</v>
      </c>
      <c r="BK91" s="41">
        <f t="shared" si="148"/>
        <v>9.9944475291504718E-3</v>
      </c>
      <c r="BL91" s="41">
        <f t="shared" si="148"/>
        <v>5.8207217694994182E-3</v>
      </c>
      <c r="BM91" s="41">
        <f t="shared" si="112"/>
        <v>9.1855480710349054E-3</v>
      </c>
      <c r="BN91" s="41">
        <f t="shared" si="113"/>
        <v>1.4631043256997456E-2</v>
      </c>
      <c r="BO91" s="41">
        <f t="shared" si="113"/>
        <v>1.1229646266142616E-2</v>
      </c>
      <c r="BP91" s="41">
        <f t="shared" si="114"/>
        <v>1.7427385892116183E-2</v>
      </c>
      <c r="BQ91" s="41">
        <f t="shared" si="114"/>
        <v>4.830917874396135E-3</v>
      </c>
      <c r="BR91" s="41">
        <f t="shared" si="115"/>
        <v>1.8532818532818532E-2</v>
      </c>
      <c r="BS91" s="41">
        <f t="shared" si="115"/>
        <v>3.1553398058252427E-2</v>
      </c>
      <c r="BT91" s="41">
        <f t="shared" si="115"/>
        <v>3.2513877874702619E-2</v>
      </c>
      <c r="BU91" s="41">
        <f t="shared" si="116"/>
        <v>8.368200836820083E-3</v>
      </c>
      <c r="BV91" s="41">
        <f t="shared" si="117"/>
        <v>3.134796238244514E-3</v>
      </c>
      <c r="BW91" s="41">
        <f t="shared" si="117"/>
        <v>1.8302828618968387E-2</v>
      </c>
      <c r="BX91" s="41">
        <f t="shared" ref="BX91:BZ91" si="159">BX11/BX$19</f>
        <v>1.4866204162537165E-2</v>
      </c>
      <c r="BY91" s="41">
        <f t="shared" si="159"/>
        <v>1.4084507042253521E-2</v>
      </c>
      <c r="BZ91" s="41">
        <f t="shared" si="159"/>
        <v>9.3833780160857902E-3</v>
      </c>
      <c r="CA91" s="41">
        <f t="shared" ref="CA91:CC91" si="160">CA11/CA$19</f>
        <v>9.2969203951191164E-3</v>
      </c>
      <c r="CB91" s="41">
        <f t="shared" si="160"/>
        <v>4.3988269794721412E-3</v>
      </c>
      <c r="CC91" s="41">
        <f t="shared" si="160"/>
        <v>3.5330261136712747E-2</v>
      </c>
      <c r="CD91" s="41">
        <f t="shared" ref="CD91:CJ91" si="161">CD11/CD$19</f>
        <v>2.331390507910075E-2</v>
      </c>
      <c r="CE91" s="41">
        <f t="shared" si="161"/>
        <v>1.2573344509639563E-2</v>
      </c>
      <c r="CF91" s="41">
        <f t="shared" si="161"/>
        <v>1.4914772727272728E-2</v>
      </c>
      <c r="CG91" s="41">
        <f t="shared" si="161"/>
        <v>1.8024032042723633E-2</v>
      </c>
      <c r="CH91" s="41">
        <f t="shared" si="161"/>
        <v>2.1714285714285714E-2</v>
      </c>
      <c r="CI91" s="41">
        <f t="shared" si="161"/>
        <v>9.6544715447154476E-3</v>
      </c>
      <c r="CJ91" s="41">
        <f t="shared" si="161"/>
        <v>6.7658998646820028E-3</v>
      </c>
      <c r="CK91" s="41">
        <f t="shared" ref="CK91:CL91" si="162">CK11/CK$19</f>
        <v>1.8661811561219845E-2</v>
      </c>
      <c r="CL91" s="41">
        <f t="shared" si="162"/>
        <v>1.8987341772151899E-2</v>
      </c>
      <c r="CM91" s="41">
        <f t="shared" ref="CM91:CO91" si="163">CM11/CM$19</f>
        <v>2.8141361256544501E-2</v>
      </c>
      <c r="CN91" s="41">
        <f t="shared" si="163"/>
        <v>2.9492455418381344E-2</v>
      </c>
      <c r="CO91" s="41">
        <f t="shared" si="163"/>
        <v>1.3089005235602094E-2</v>
      </c>
      <c r="CP91" s="41">
        <f t="shared" ref="CP91:CQ91" si="164">CP11/CP$19</f>
        <v>3.8273615635179156E-2</v>
      </c>
      <c r="CQ91" s="41">
        <f t="shared" si="164"/>
        <v>2.2415039768618944E-2</v>
      </c>
      <c r="CR91" s="41">
        <f t="shared" ref="CR91:CS91" si="165">CR11/CR$19</f>
        <v>2.3943661971830985E-2</v>
      </c>
      <c r="CS91" s="41">
        <f t="shared" si="165"/>
        <v>1.8629407850964737E-2</v>
      </c>
      <c r="CT91" s="41">
        <f t="shared" ref="CT91:CU91" si="166">CT11/CT$19</f>
        <v>1.4253135689851768E-2</v>
      </c>
      <c r="CU91" s="41">
        <f t="shared" si="166"/>
        <v>2.2739018087855296E-2</v>
      </c>
      <c r="CV91" s="41">
        <f t="shared" ref="CV91:CX91" si="167">CV11/CV$19</f>
        <v>1.3904338153503892E-2</v>
      </c>
      <c r="CW91" s="41">
        <f t="shared" si="167"/>
        <v>1.8954623779437105E-2</v>
      </c>
      <c r="CX91" s="41">
        <f t="shared" si="167"/>
        <v>1.5586546349466776E-2</v>
      </c>
      <c r="CY91" s="41">
        <f t="shared" ref="CY91" si="168">CY11/CY$19</f>
        <v>8.0862533692722376E-3</v>
      </c>
    </row>
    <row r="92" spans="1:105" x14ac:dyDescent="0.2">
      <c r="A92" t="s">
        <v>92</v>
      </c>
      <c r="B92" s="41">
        <f t="shared" si="148"/>
        <v>0</v>
      </c>
      <c r="C92" s="41">
        <f t="shared" si="148"/>
        <v>6.8965517241379309E-2</v>
      </c>
      <c r="D92" s="41">
        <f t="shared" si="148"/>
        <v>3.7974683544303799E-2</v>
      </c>
      <c r="E92" s="41">
        <f t="shared" si="148"/>
        <v>5.3846153846153849E-2</v>
      </c>
      <c r="F92" s="41">
        <f t="shared" si="148"/>
        <v>5.6994818652849742E-2</v>
      </c>
      <c r="G92" s="41">
        <f t="shared" si="148"/>
        <v>5.2980132450331126E-2</v>
      </c>
      <c r="H92" s="41">
        <f t="shared" si="148"/>
        <v>8.7866108786610872E-2</v>
      </c>
      <c r="I92" s="41">
        <f t="shared" si="148"/>
        <v>3.484320557491289E-2</v>
      </c>
      <c r="J92" s="41">
        <f t="shared" si="148"/>
        <v>4.8850574712643681E-2</v>
      </c>
      <c r="K92" s="41">
        <f t="shared" si="148"/>
        <v>7.5431034482758619E-2</v>
      </c>
      <c r="L92" s="41">
        <f t="shared" si="148"/>
        <v>6.6439522998296419E-2</v>
      </c>
      <c r="M92" s="41">
        <f t="shared" si="148"/>
        <v>8.6705202312138727E-2</v>
      </c>
      <c r="N92" s="41">
        <f t="shared" si="148"/>
        <v>5.2525252525252523E-2</v>
      </c>
      <c r="O92" s="41">
        <f t="shared" si="148"/>
        <v>7.3214285714285718E-2</v>
      </c>
      <c r="P92" s="41">
        <f t="shared" si="148"/>
        <v>3.5961272475795295E-2</v>
      </c>
      <c r="Q92" s="41">
        <f t="shared" si="148"/>
        <v>4.924242424242424E-2</v>
      </c>
      <c r="R92" s="41">
        <f t="shared" si="148"/>
        <v>4.8338368580060423E-2</v>
      </c>
      <c r="S92" s="41">
        <f t="shared" si="148"/>
        <v>6.0209424083769635E-2</v>
      </c>
      <c r="T92" s="41">
        <f t="shared" si="148"/>
        <v>2.6136363636363635E-2</v>
      </c>
      <c r="U92" s="41">
        <f t="shared" si="148"/>
        <v>2.7953110910730387E-2</v>
      </c>
      <c r="V92" s="41">
        <f t="shared" si="148"/>
        <v>1.9718309859154931E-2</v>
      </c>
      <c r="W92" s="41">
        <f t="shared" si="148"/>
        <v>2.8181041844577284E-2</v>
      </c>
      <c r="X92" s="41">
        <f t="shared" si="148"/>
        <v>2.7598896044158234E-2</v>
      </c>
      <c r="Y92" s="41">
        <f t="shared" si="148"/>
        <v>3.2327586206896554E-2</v>
      </c>
      <c r="Z92" s="41">
        <f t="shared" si="148"/>
        <v>2.4645257654966394E-2</v>
      </c>
      <c r="AA92" s="41">
        <f t="shared" si="148"/>
        <v>2.7881040892193308E-2</v>
      </c>
      <c r="AB92" s="41">
        <f t="shared" si="148"/>
        <v>2.5841816758026624E-2</v>
      </c>
      <c r="AC92" s="41">
        <f t="shared" si="148"/>
        <v>2.9411764705882353E-2</v>
      </c>
      <c r="AD92" s="41">
        <f t="shared" si="148"/>
        <v>2.0224719101123594E-2</v>
      </c>
      <c r="AE92" s="41">
        <f t="shared" si="148"/>
        <v>2.3121387283236993E-2</v>
      </c>
      <c r="AF92" s="41">
        <f t="shared" si="148"/>
        <v>1.8031555221637866E-2</v>
      </c>
      <c r="AG92" s="41">
        <f t="shared" si="148"/>
        <v>2.5510204081632654E-2</v>
      </c>
      <c r="AH92" s="41">
        <f t="shared" si="148"/>
        <v>1.9792648444863337E-2</v>
      </c>
      <c r="AI92" s="41">
        <f t="shared" si="148"/>
        <v>2.4577572964669739E-2</v>
      </c>
      <c r="AJ92" s="41">
        <f t="shared" si="148"/>
        <v>2.0790020790020791E-2</v>
      </c>
      <c r="AK92" s="41">
        <f t="shared" si="148"/>
        <v>2.2321428571428572E-2</v>
      </c>
      <c r="AL92" s="41">
        <f t="shared" si="148"/>
        <v>1.0629599345870809E-2</v>
      </c>
      <c r="AM92" s="41">
        <f t="shared" si="148"/>
        <v>1.6710642040457344E-2</v>
      </c>
      <c r="AN92" s="41">
        <f t="shared" si="148"/>
        <v>1.6069221260815822E-2</v>
      </c>
      <c r="AO92" s="41">
        <f t="shared" si="148"/>
        <v>2.0100502512562814E-2</v>
      </c>
      <c r="AP92" s="41">
        <f t="shared" si="148"/>
        <v>1.7489711934156379E-2</v>
      </c>
      <c r="AQ92" s="41">
        <f t="shared" si="148"/>
        <v>2.5423728813559324E-2</v>
      </c>
      <c r="AR92" s="41">
        <f t="shared" si="148"/>
        <v>1.9886363636363636E-2</v>
      </c>
      <c r="AS92" s="41">
        <f t="shared" si="148"/>
        <v>2.2813688212927757E-2</v>
      </c>
      <c r="AT92" s="41">
        <f t="shared" si="148"/>
        <v>2.5337837837837839E-2</v>
      </c>
      <c r="AU92" s="41">
        <f t="shared" si="148"/>
        <v>3.51931330472103E-2</v>
      </c>
      <c r="AV92" s="41">
        <f t="shared" si="148"/>
        <v>3.8910505836575876E-2</v>
      </c>
      <c r="AW92" s="41">
        <f t="shared" si="148"/>
        <v>3.875968992248062E-2</v>
      </c>
      <c r="AX92" s="41">
        <f t="shared" si="148"/>
        <v>4.006541291905151E-2</v>
      </c>
      <c r="AY92" s="41">
        <f t="shared" si="148"/>
        <v>2.7797576621525304E-2</v>
      </c>
      <c r="AZ92" s="41">
        <f t="shared" si="148"/>
        <v>2.0369493131217432E-2</v>
      </c>
      <c r="BA92" s="41">
        <f t="shared" si="148"/>
        <v>1.1052937754508435E-2</v>
      </c>
      <c r="BB92" s="41">
        <f t="shared" si="148"/>
        <v>2.3483365949119372E-2</v>
      </c>
      <c r="BC92" s="41">
        <f t="shared" si="148"/>
        <v>2.2208513263417645E-2</v>
      </c>
      <c r="BD92" s="41">
        <f t="shared" si="148"/>
        <v>2.9075804776739357E-2</v>
      </c>
      <c r="BE92" s="41">
        <f t="shared" si="148"/>
        <v>1.5384615384615385E-2</v>
      </c>
      <c r="BF92" s="41">
        <f t="shared" si="148"/>
        <v>4.757630161579892E-2</v>
      </c>
      <c r="BG92" s="41">
        <f t="shared" si="148"/>
        <v>3.0993618960802188E-2</v>
      </c>
      <c r="BH92" s="41">
        <f t="shared" si="148"/>
        <v>4.1666666666666664E-2</v>
      </c>
      <c r="BI92" s="41">
        <f t="shared" si="148"/>
        <v>2.7715355805243445E-2</v>
      </c>
      <c r="BJ92" s="41">
        <f t="shared" si="148"/>
        <v>4.0032025620496396E-2</v>
      </c>
      <c r="BK92" s="41">
        <f t="shared" si="148"/>
        <v>2.3875624652970572E-2</v>
      </c>
      <c r="BL92" s="41">
        <f t="shared" si="148"/>
        <v>1.1641443538998836E-2</v>
      </c>
      <c r="BM92" s="41">
        <f t="shared" si="112"/>
        <v>2.6331904470300063E-2</v>
      </c>
      <c r="BN92" s="41">
        <f t="shared" si="113"/>
        <v>1.4631043256997456E-2</v>
      </c>
      <c r="BO92" s="41">
        <f t="shared" si="113"/>
        <v>1.1791128579449747E-2</v>
      </c>
      <c r="BP92" s="41">
        <f t="shared" si="114"/>
        <v>1.0788381742738589E-2</v>
      </c>
      <c r="BQ92" s="41">
        <f t="shared" si="114"/>
        <v>2.7375201288244767E-2</v>
      </c>
      <c r="BR92" s="41">
        <f t="shared" si="115"/>
        <v>2.3938223938223938E-2</v>
      </c>
      <c r="BS92" s="41">
        <f t="shared" si="115"/>
        <v>2.1844660194174758E-2</v>
      </c>
      <c r="BT92" s="41">
        <f t="shared" si="115"/>
        <v>1.8239492466296591E-2</v>
      </c>
      <c r="BU92" s="41">
        <f t="shared" si="116"/>
        <v>1.7573221757322177E-2</v>
      </c>
      <c r="BV92" s="41">
        <f t="shared" si="117"/>
        <v>2.037617554858934E-2</v>
      </c>
      <c r="BW92" s="41">
        <f t="shared" si="117"/>
        <v>2.1630615640599003E-2</v>
      </c>
      <c r="BX92" s="41">
        <f t="shared" ref="BX92:BZ92" si="169">BX12/BX$19</f>
        <v>6.9375619425173438E-3</v>
      </c>
      <c r="BY92" s="41">
        <f t="shared" si="169"/>
        <v>1.088348271446863E-2</v>
      </c>
      <c r="BZ92" s="41">
        <f t="shared" si="169"/>
        <v>1.7426273458445041E-2</v>
      </c>
      <c r="CA92" s="41">
        <f t="shared" ref="CA92:CC92" si="170">CA12/CA$19</f>
        <v>2.7890761185357351E-2</v>
      </c>
      <c r="CB92" s="41">
        <f t="shared" si="170"/>
        <v>2.4926686217008796E-2</v>
      </c>
      <c r="CC92" s="41">
        <f t="shared" si="170"/>
        <v>4.5314900153609831E-2</v>
      </c>
      <c r="CD92" s="41">
        <f t="shared" ref="CD92:CJ92" si="171">CD12/CD$19</f>
        <v>5.0791007493755203E-2</v>
      </c>
      <c r="CE92" s="41">
        <f t="shared" si="171"/>
        <v>3.269069572506287E-2</v>
      </c>
      <c r="CF92" s="41">
        <f t="shared" si="171"/>
        <v>3.125E-2</v>
      </c>
      <c r="CG92" s="41">
        <f t="shared" si="171"/>
        <v>1.7356475300400534E-2</v>
      </c>
      <c r="CH92" s="41">
        <f t="shared" si="171"/>
        <v>3.0857142857142857E-2</v>
      </c>
      <c r="CI92" s="41">
        <f t="shared" si="171"/>
        <v>1.8800813008130083E-2</v>
      </c>
      <c r="CJ92" s="41">
        <f t="shared" si="171"/>
        <v>2.0748759585024808E-2</v>
      </c>
      <c r="CK92" s="41">
        <f t="shared" ref="CK92:CL92" si="172">CK12/CK$19</f>
        <v>6.3723258989531175E-3</v>
      </c>
      <c r="CL92" s="41">
        <f t="shared" si="172"/>
        <v>2.4165707710011506E-2</v>
      </c>
      <c r="CM92" s="41">
        <f t="shared" ref="CM92:CO92" si="173">CM12/CM$19</f>
        <v>2.4214659685863876E-2</v>
      </c>
      <c r="CN92" s="41">
        <f t="shared" si="173"/>
        <v>3.1550068587105622E-2</v>
      </c>
      <c r="CO92" s="41">
        <f t="shared" si="173"/>
        <v>2.8795811518324606E-2</v>
      </c>
      <c r="CP92" s="41">
        <f t="shared" ref="CP92:CQ92" si="174">CP12/CP$19</f>
        <v>3.6644951140065149E-2</v>
      </c>
      <c r="CQ92" s="41">
        <f t="shared" si="174"/>
        <v>4.6276211135213303E-2</v>
      </c>
      <c r="CR92" s="41">
        <f t="shared" ref="CR92:CS92" si="175">CR12/CR$19</f>
        <v>3.3802816901408447E-2</v>
      </c>
      <c r="CS92" s="41">
        <f t="shared" si="175"/>
        <v>1.8629407850964737E-2</v>
      </c>
      <c r="CT92" s="41">
        <f t="shared" ref="CT92:CU92" si="176">CT12/CT$19</f>
        <v>2.2234891676168756E-2</v>
      </c>
      <c r="CU92" s="41">
        <f t="shared" si="176"/>
        <v>2.2739018087855296E-2</v>
      </c>
      <c r="CV92" s="41">
        <f t="shared" ref="CV92:CX92" si="177">CV12/CV$19</f>
        <v>2.8921023359288096E-2</v>
      </c>
      <c r="CW92" s="41">
        <f t="shared" si="177"/>
        <v>1.8380241240666284E-2</v>
      </c>
      <c r="CX92" s="41">
        <f t="shared" si="177"/>
        <v>1.9688269073010665E-2</v>
      </c>
      <c r="CY92" s="41">
        <f t="shared" ref="CY92" si="178">CY12/CY$19</f>
        <v>2.7628032345013476E-2</v>
      </c>
    </row>
    <row r="93" spans="1:105" x14ac:dyDescent="0.2">
      <c r="A93" t="s">
        <v>93</v>
      </c>
      <c r="B93" s="41">
        <f t="shared" si="148"/>
        <v>0</v>
      </c>
      <c r="C93" s="41">
        <f t="shared" si="148"/>
        <v>0.2413793103448276</v>
      </c>
      <c r="D93" s="41">
        <f t="shared" si="148"/>
        <v>0.31645569620253167</v>
      </c>
      <c r="E93" s="41">
        <f t="shared" si="148"/>
        <v>0.2153846153846154</v>
      </c>
      <c r="F93" s="41">
        <f t="shared" si="148"/>
        <v>0.21243523316062177</v>
      </c>
      <c r="G93" s="41">
        <f t="shared" si="148"/>
        <v>0.11920529801324503</v>
      </c>
      <c r="H93" s="41">
        <f t="shared" si="148"/>
        <v>0.16317991631799164</v>
      </c>
      <c r="I93" s="41">
        <f t="shared" si="148"/>
        <v>0.23693379790940766</v>
      </c>
      <c r="J93" s="41">
        <f t="shared" si="148"/>
        <v>0.18390804597701149</v>
      </c>
      <c r="K93" s="41">
        <f t="shared" si="148"/>
        <v>0.18318965517241378</v>
      </c>
      <c r="L93" s="41">
        <f t="shared" si="148"/>
        <v>0.21294718909710392</v>
      </c>
      <c r="M93" s="41">
        <f t="shared" si="148"/>
        <v>0.18497109826589594</v>
      </c>
      <c r="N93" s="41">
        <f t="shared" si="148"/>
        <v>0.16363636363636364</v>
      </c>
      <c r="O93" s="41">
        <f t="shared" si="148"/>
        <v>0.20535714285714285</v>
      </c>
      <c r="P93" s="41">
        <f t="shared" si="148"/>
        <v>0.24757952973720609</v>
      </c>
      <c r="Q93" s="41">
        <f t="shared" si="148"/>
        <v>0.14962121212121213</v>
      </c>
      <c r="R93" s="41">
        <f t="shared" si="148"/>
        <v>0.1646525679758308</v>
      </c>
      <c r="S93" s="41">
        <f t="shared" si="148"/>
        <v>0.15052356020942409</v>
      </c>
      <c r="T93" s="41">
        <f t="shared" si="148"/>
        <v>0.16136363636363638</v>
      </c>
      <c r="U93" s="41">
        <f t="shared" si="148"/>
        <v>0.1388638412984671</v>
      </c>
      <c r="V93" s="41">
        <f t="shared" si="148"/>
        <v>0.10985915492957747</v>
      </c>
      <c r="W93" s="41">
        <f t="shared" si="148"/>
        <v>0.14944491887275832</v>
      </c>
      <c r="X93" s="41">
        <f t="shared" si="148"/>
        <v>9.0156393744250232E-2</v>
      </c>
      <c r="Y93" s="41">
        <f t="shared" si="148"/>
        <v>0.13900862068965517</v>
      </c>
      <c r="Z93" s="41">
        <f t="shared" si="148"/>
        <v>0.12471994025392083</v>
      </c>
      <c r="AA93" s="41">
        <f t="shared" si="148"/>
        <v>0.17657992565055763</v>
      </c>
      <c r="AB93" s="41">
        <f t="shared" si="148"/>
        <v>0.24353954581049334</v>
      </c>
      <c r="AC93" s="41">
        <f t="shared" si="148"/>
        <v>0.19327731092436976</v>
      </c>
      <c r="AD93" s="41">
        <f t="shared" si="148"/>
        <v>0.17677902621722846</v>
      </c>
      <c r="AE93" s="41">
        <f t="shared" si="148"/>
        <v>0.21676300578034682</v>
      </c>
      <c r="AF93" s="41">
        <f t="shared" si="148"/>
        <v>0.20210368144252441</v>
      </c>
      <c r="AG93" s="41">
        <f t="shared" si="148"/>
        <v>0.18537414965986396</v>
      </c>
      <c r="AH93" s="41">
        <f t="shared" si="148"/>
        <v>0.18190386427898209</v>
      </c>
      <c r="AI93" s="41">
        <f t="shared" si="148"/>
        <v>0.14516129032258066</v>
      </c>
      <c r="AJ93" s="41">
        <f t="shared" si="148"/>
        <v>0.15592515592515593</v>
      </c>
      <c r="AK93" s="41">
        <f t="shared" si="148"/>
        <v>0.17633928571428573</v>
      </c>
      <c r="AL93" s="41">
        <f t="shared" si="148"/>
        <v>0.17252657399836469</v>
      </c>
      <c r="AM93" s="41">
        <f t="shared" si="148"/>
        <v>0.18821459982409849</v>
      </c>
      <c r="AN93" s="41">
        <f t="shared" si="148"/>
        <v>0.25463535228677381</v>
      </c>
      <c r="AO93" s="41">
        <f t="shared" si="148"/>
        <v>0.20402010050251257</v>
      </c>
      <c r="AP93" s="41">
        <f t="shared" si="148"/>
        <v>0.18827160493827161</v>
      </c>
      <c r="AQ93" s="41">
        <f t="shared" si="148"/>
        <v>0.2071563088512241</v>
      </c>
      <c r="AR93" s="41">
        <f t="shared" si="148"/>
        <v>0.15909090909090909</v>
      </c>
      <c r="AS93" s="41">
        <f t="shared" si="148"/>
        <v>0.21768060836501901</v>
      </c>
      <c r="AT93" s="41">
        <f t="shared" si="148"/>
        <v>0.21114864864864866</v>
      </c>
      <c r="AU93" s="41">
        <f t="shared" si="148"/>
        <v>0.21545064377682405</v>
      </c>
      <c r="AV93" s="41">
        <f t="shared" si="148"/>
        <v>0.22470817120622569</v>
      </c>
      <c r="AW93" s="41">
        <f t="shared" si="148"/>
        <v>0.20155038759689922</v>
      </c>
      <c r="AX93" s="41">
        <f t="shared" si="148"/>
        <v>0.21749795584627965</v>
      </c>
      <c r="AY93" s="41">
        <f t="shared" si="148"/>
        <v>0.24162508909479685</v>
      </c>
      <c r="AZ93" s="41">
        <f t="shared" si="148"/>
        <v>0.28090952155376597</v>
      </c>
      <c r="BA93" s="41">
        <f t="shared" si="148"/>
        <v>0.23443862710878419</v>
      </c>
      <c r="BB93" s="41">
        <f t="shared" si="148"/>
        <v>0.18917155903457272</v>
      </c>
      <c r="BC93" s="41">
        <f t="shared" si="148"/>
        <v>0.17520049352251696</v>
      </c>
      <c r="BD93" s="41">
        <f t="shared" si="148"/>
        <v>0.25649013499480788</v>
      </c>
      <c r="BE93" s="41">
        <f t="shared" si="148"/>
        <v>0.24372469635627531</v>
      </c>
      <c r="BF93" s="41">
        <f t="shared" si="148"/>
        <v>0.18132854578096949</v>
      </c>
      <c r="BG93" s="41">
        <f t="shared" si="148"/>
        <v>0.17593436645396535</v>
      </c>
      <c r="BH93" s="41">
        <f t="shared" si="148"/>
        <v>0.23369565217391305</v>
      </c>
      <c r="BI93" s="41">
        <f t="shared" si="148"/>
        <v>0.20898876404494382</v>
      </c>
      <c r="BJ93" s="41">
        <f t="shared" si="148"/>
        <v>0.21537229783827061</v>
      </c>
      <c r="BK93" s="41">
        <f t="shared" si="148"/>
        <v>0.24375347029428096</v>
      </c>
      <c r="BL93" s="41">
        <f t="shared" si="148"/>
        <v>0.30384167636786963</v>
      </c>
      <c r="BM93" s="41">
        <f t="shared" si="112"/>
        <v>0.2633190447030006</v>
      </c>
      <c r="BN93" s="41">
        <f t="shared" si="113"/>
        <v>0.26653944020356235</v>
      </c>
      <c r="BO93" s="41">
        <f t="shared" si="113"/>
        <v>0.21560920830993824</v>
      </c>
      <c r="BP93" s="41">
        <f t="shared" si="114"/>
        <v>0.22987551867219916</v>
      </c>
      <c r="BQ93" s="41">
        <f t="shared" si="114"/>
        <v>0.22222222222222221</v>
      </c>
      <c r="BR93" s="41">
        <f t="shared" si="115"/>
        <v>0.20077220077220076</v>
      </c>
      <c r="BS93" s="41">
        <f t="shared" si="115"/>
        <v>0.25404530744336568</v>
      </c>
      <c r="BT93" s="41">
        <f t="shared" si="115"/>
        <v>0.19587628865979381</v>
      </c>
      <c r="BU93" s="41">
        <f t="shared" si="116"/>
        <v>0.23765690376569037</v>
      </c>
      <c r="BV93" s="41">
        <f t="shared" si="117"/>
        <v>0.21551724137931033</v>
      </c>
      <c r="BW93" s="41">
        <f t="shared" si="117"/>
        <v>0.26455906821963393</v>
      </c>
      <c r="BX93" s="41">
        <f t="shared" ref="BX93:BZ93" si="179">BX13/BX$19</f>
        <v>0.29682854311199208</v>
      </c>
      <c r="BY93" s="41">
        <f t="shared" si="179"/>
        <v>0.25288092189500638</v>
      </c>
      <c r="BZ93" s="41">
        <f t="shared" si="179"/>
        <v>0.23793565683646112</v>
      </c>
      <c r="CA93" s="41">
        <f t="shared" ref="CA93:CC93" si="180">CA13/CA$19</f>
        <v>0.25334108076699591</v>
      </c>
      <c r="CB93" s="41">
        <f t="shared" si="180"/>
        <v>0.25</v>
      </c>
      <c r="CC93" s="41">
        <f t="shared" si="180"/>
        <v>0.23809523809523808</v>
      </c>
      <c r="CD93" s="41">
        <f t="shared" ref="CD93:CJ93" si="181">CD13/CD$19</f>
        <v>0.24562864279766861</v>
      </c>
      <c r="CE93" s="41">
        <f t="shared" si="181"/>
        <v>0.23973176865046103</v>
      </c>
      <c r="CF93" s="41">
        <f t="shared" si="181"/>
        <v>0.27982954545454547</v>
      </c>
      <c r="CG93" s="41">
        <f t="shared" si="181"/>
        <v>0.28037383177570091</v>
      </c>
      <c r="CH93" s="41">
        <f t="shared" si="181"/>
        <v>0.32400000000000001</v>
      </c>
      <c r="CI93" s="41">
        <f t="shared" si="181"/>
        <v>0.3358739837398374</v>
      </c>
      <c r="CJ93" s="41">
        <f t="shared" si="181"/>
        <v>0.37528191249436177</v>
      </c>
      <c r="CK93" s="41">
        <f t="shared" ref="CK93:CL93" si="182">CK13/CK$19</f>
        <v>0.33045061447428309</v>
      </c>
      <c r="CL93" s="41">
        <f t="shared" si="182"/>
        <v>0.30379746835443039</v>
      </c>
      <c r="CM93" s="41">
        <f t="shared" ref="CM93:CO93" si="183">CM13/CM$19</f>
        <v>0.31479057591623039</v>
      </c>
      <c r="CN93" s="41">
        <f t="shared" si="183"/>
        <v>0.28120713305898493</v>
      </c>
      <c r="CO93" s="41">
        <f t="shared" si="183"/>
        <v>0.36125654450261779</v>
      </c>
      <c r="CP93" s="41">
        <f t="shared" ref="CP93:CQ93" si="184">CP13/CP$19</f>
        <v>0.34771986970684038</v>
      </c>
      <c r="CQ93" s="41">
        <f t="shared" si="184"/>
        <v>0.32610267534345627</v>
      </c>
      <c r="CR93" s="41">
        <f t="shared" ref="CR93:CS93" si="185">CR13/CR$19</f>
        <v>0.32323943661971832</v>
      </c>
      <c r="CS93" s="41">
        <f t="shared" si="185"/>
        <v>0.3639387890884897</v>
      </c>
      <c r="CT93" s="41">
        <f t="shared" ref="CT93:CU93" si="186">CT13/CT$19</f>
        <v>0.40136830102622578</v>
      </c>
      <c r="CU93" s="41">
        <f t="shared" si="186"/>
        <v>0.37571059431524551</v>
      </c>
      <c r="CV93" s="41">
        <f t="shared" ref="CV93:CX93" si="187">CV13/CV$19</f>
        <v>0.42324805339265853</v>
      </c>
      <c r="CW93" s="41">
        <f t="shared" si="187"/>
        <v>0.43423319931074095</v>
      </c>
      <c r="CX93" s="41">
        <f t="shared" si="187"/>
        <v>0.44626743232157506</v>
      </c>
      <c r="CY93" s="41">
        <f t="shared" ref="CY93" si="188">CY13/CY$19</f>
        <v>0.46091644204851751</v>
      </c>
    </row>
    <row r="94" spans="1:105" x14ac:dyDescent="0.2">
      <c r="A94" t="s">
        <v>225</v>
      </c>
      <c r="B94" s="41">
        <f t="shared" si="148"/>
        <v>0</v>
      </c>
      <c r="C94" s="41">
        <f t="shared" si="148"/>
        <v>0</v>
      </c>
      <c r="D94" s="41">
        <f t="shared" si="148"/>
        <v>0</v>
      </c>
      <c r="E94" s="41">
        <f t="shared" si="148"/>
        <v>0</v>
      </c>
      <c r="F94" s="41">
        <f t="shared" si="148"/>
        <v>0</v>
      </c>
      <c r="G94" s="41">
        <f t="shared" si="148"/>
        <v>0</v>
      </c>
      <c r="H94" s="41">
        <f t="shared" ref="B94:BL98" si="189">H14/H$19</f>
        <v>0</v>
      </c>
      <c r="I94" s="41">
        <f t="shared" si="189"/>
        <v>0</v>
      </c>
      <c r="J94" s="41">
        <f t="shared" si="189"/>
        <v>0</v>
      </c>
      <c r="K94" s="41">
        <f t="shared" si="189"/>
        <v>0</v>
      </c>
      <c r="L94" s="41">
        <f t="shared" si="189"/>
        <v>0</v>
      </c>
      <c r="M94" s="41">
        <f t="shared" si="189"/>
        <v>0</v>
      </c>
      <c r="N94" s="41">
        <f t="shared" si="189"/>
        <v>0</v>
      </c>
      <c r="O94" s="41">
        <f t="shared" si="189"/>
        <v>0</v>
      </c>
      <c r="P94" s="41">
        <f t="shared" si="189"/>
        <v>0</v>
      </c>
      <c r="Q94" s="41">
        <f t="shared" si="189"/>
        <v>0</v>
      </c>
      <c r="R94" s="41">
        <f t="shared" si="189"/>
        <v>0</v>
      </c>
      <c r="S94" s="41">
        <f t="shared" si="189"/>
        <v>0</v>
      </c>
      <c r="T94" s="41">
        <f t="shared" si="189"/>
        <v>0</v>
      </c>
      <c r="U94" s="41">
        <f t="shared" si="189"/>
        <v>0</v>
      </c>
      <c r="V94" s="41">
        <f t="shared" si="189"/>
        <v>0</v>
      </c>
      <c r="W94" s="41">
        <f t="shared" si="189"/>
        <v>0</v>
      </c>
      <c r="X94" s="41">
        <f t="shared" si="189"/>
        <v>0</v>
      </c>
      <c r="Y94" s="41">
        <f t="shared" si="189"/>
        <v>0</v>
      </c>
      <c r="Z94" s="41">
        <f t="shared" si="189"/>
        <v>0</v>
      </c>
      <c r="AA94" s="41">
        <f t="shared" si="189"/>
        <v>0</v>
      </c>
      <c r="AB94" s="41">
        <f t="shared" si="189"/>
        <v>0</v>
      </c>
      <c r="AC94" s="41">
        <f t="shared" si="189"/>
        <v>0</v>
      </c>
      <c r="AD94" s="41">
        <f t="shared" si="189"/>
        <v>0</v>
      </c>
      <c r="AE94" s="41">
        <f t="shared" si="189"/>
        <v>0</v>
      </c>
      <c r="AF94" s="41">
        <f t="shared" si="189"/>
        <v>0</v>
      </c>
      <c r="AG94" s="41">
        <f t="shared" si="189"/>
        <v>0</v>
      </c>
      <c r="AH94" s="41">
        <f t="shared" si="189"/>
        <v>0</v>
      </c>
      <c r="AI94" s="41">
        <f t="shared" si="189"/>
        <v>0</v>
      </c>
      <c r="AJ94" s="41">
        <f t="shared" si="189"/>
        <v>0</v>
      </c>
      <c r="AK94" s="41">
        <f t="shared" si="189"/>
        <v>0</v>
      </c>
      <c r="AL94" s="41">
        <f t="shared" si="189"/>
        <v>0</v>
      </c>
      <c r="AM94" s="41">
        <f t="shared" si="189"/>
        <v>0</v>
      </c>
      <c r="AN94" s="41">
        <f t="shared" si="189"/>
        <v>0</v>
      </c>
      <c r="AO94" s="41">
        <f t="shared" si="189"/>
        <v>0</v>
      </c>
      <c r="AP94" s="41">
        <f t="shared" si="189"/>
        <v>0</v>
      </c>
      <c r="AQ94" s="41">
        <f t="shared" si="189"/>
        <v>0</v>
      </c>
      <c r="AR94" s="41">
        <f t="shared" si="189"/>
        <v>0</v>
      </c>
      <c r="AS94" s="41">
        <f t="shared" si="189"/>
        <v>0</v>
      </c>
      <c r="AT94" s="41">
        <f t="shared" si="189"/>
        <v>0</v>
      </c>
      <c r="AU94" s="41">
        <f t="shared" si="189"/>
        <v>0</v>
      </c>
      <c r="AV94" s="41">
        <f t="shared" si="189"/>
        <v>0</v>
      </c>
      <c r="AW94" s="41">
        <f t="shared" si="189"/>
        <v>0</v>
      </c>
      <c r="AX94" s="41">
        <f t="shared" si="189"/>
        <v>0</v>
      </c>
      <c r="AY94" s="41">
        <f t="shared" si="189"/>
        <v>0</v>
      </c>
      <c r="AZ94" s="41">
        <f t="shared" si="189"/>
        <v>0</v>
      </c>
      <c r="BA94" s="41">
        <f t="shared" si="189"/>
        <v>0</v>
      </c>
      <c r="BB94" s="41">
        <f t="shared" si="189"/>
        <v>0</v>
      </c>
      <c r="BC94" s="41">
        <f t="shared" si="189"/>
        <v>0</v>
      </c>
      <c r="BD94" s="41">
        <f t="shared" si="189"/>
        <v>0</v>
      </c>
      <c r="BE94" s="41">
        <f t="shared" si="189"/>
        <v>0</v>
      </c>
      <c r="BF94" s="41">
        <f t="shared" si="189"/>
        <v>8.9766606822262122E-4</v>
      </c>
      <c r="BG94" s="41">
        <f t="shared" si="189"/>
        <v>2.7347310847766638E-3</v>
      </c>
      <c r="BH94" s="41">
        <f t="shared" si="189"/>
        <v>9.0579710144927537E-4</v>
      </c>
      <c r="BI94" s="41">
        <f t="shared" si="189"/>
        <v>1.4981273408239701E-3</v>
      </c>
      <c r="BJ94" s="41">
        <f t="shared" si="189"/>
        <v>1.6012810248198558E-3</v>
      </c>
      <c r="BK94" s="41">
        <f t="shared" si="189"/>
        <v>2.7762354247640201E-3</v>
      </c>
      <c r="BL94" s="41">
        <f t="shared" si="189"/>
        <v>0</v>
      </c>
      <c r="BM94" s="41">
        <f t="shared" si="112"/>
        <v>5.5113288426209429E-3</v>
      </c>
      <c r="BN94" s="41">
        <f t="shared" ref="BN94:BO98" si="190">BN14/BN$19</f>
        <v>0</v>
      </c>
      <c r="BO94" s="41">
        <f t="shared" si="190"/>
        <v>7.860752386299831E-3</v>
      </c>
      <c r="BP94" s="41">
        <f t="shared" si="114"/>
        <v>4.1493775933609959E-3</v>
      </c>
      <c r="BQ94" s="41">
        <f t="shared" si="114"/>
        <v>1.6103059581320451E-3</v>
      </c>
      <c r="BR94" s="41">
        <f t="shared" si="115"/>
        <v>7.722007722007722E-4</v>
      </c>
      <c r="BS94" s="41">
        <f t="shared" si="115"/>
        <v>8.090614886731392E-4</v>
      </c>
      <c r="BT94" s="41">
        <f t="shared" si="115"/>
        <v>7.9302141157811261E-4</v>
      </c>
      <c r="BU94" s="41">
        <f t="shared" si="116"/>
        <v>1.6736401673640166E-3</v>
      </c>
      <c r="BV94" s="41">
        <f t="shared" si="117"/>
        <v>3.9184952978056423E-3</v>
      </c>
      <c r="BW94" s="41">
        <f t="shared" si="117"/>
        <v>1.1092623405435386E-3</v>
      </c>
      <c r="BX94" s="41">
        <f t="shared" ref="BX94:BZ94" si="191">BX14/BX$19</f>
        <v>5.4509415262636272E-3</v>
      </c>
      <c r="BY94" s="41">
        <f t="shared" si="191"/>
        <v>6.4020486555697821E-4</v>
      </c>
      <c r="BZ94" s="41">
        <f t="shared" si="191"/>
        <v>1.0723860589812333E-2</v>
      </c>
      <c r="CA94" s="41">
        <f t="shared" ref="CA94:CC94" si="192">CA14/CA$19</f>
        <v>6.3916327716443929E-3</v>
      </c>
      <c r="CB94" s="41">
        <f t="shared" si="192"/>
        <v>2.9325513196480938E-3</v>
      </c>
      <c r="CC94" s="41">
        <f t="shared" si="192"/>
        <v>3.8402457757296467E-3</v>
      </c>
      <c r="CD94" s="41">
        <f t="shared" ref="CD94:CJ94" si="193">CD14/CD$19</f>
        <v>1.665278934221482E-2</v>
      </c>
      <c r="CE94" s="41">
        <f t="shared" si="193"/>
        <v>3.3528918692372171E-3</v>
      </c>
      <c r="CF94" s="41">
        <f t="shared" si="193"/>
        <v>7.102272727272727E-3</v>
      </c>
      <c r="CG94" s="41">
        <f t="shared" si="193"/>
        <v>2.6702269692923898E-3</v>
      </c>
      <c r="CH94" s="41">
        <f t="shared" si="193"/>
        <v>2.8571428571428571E-3</v>
      </c>
      <c r="CI94" s="41">
        <f t="shared" si="193"/>
        <v>3.0487804878048782E-3</v>
      </c>
      <c r="CJ94" s="41">
        <f t="shared" si="193"/>
        <v>2.2552999548940008E-3</v>
      </c>
      <c r="CK94" s="41">
        <f t="shared" ref="CK94:CL94" si="194">CK14/CK$19</f>
        <v>4.5516613563950843E-4</v>
      </c>
      <c r="CL94" s="41">
        <f t="shared" si="194"/>
        <v>6.3291139240506328E-3</v>
      </c>
      <c r="CM94" s="41">
        <f t="shared" ref="CM94:CO94" si="195">CM14/CM$19</f>
        <v>3.9267015706806281E-3</v>
      </c>
      <c r="CN94" s="41">
        <f t="shared" si="195"/>
        <v>2.6063100137174212E-2</v>
      </c>
      <c r="CO94" s="41">
        <f t="shared" si="195"/>
        <v>1.4397905759162303E-2</v>
      </c>
      <c r="CP94" s="41">
        <f t="shared" ref="CP94:CQ94" si="196">CP14/CP$19</f>
        <v>8.9576547231270363E-3</v>
      </c>
      <c r="CQ94" s="41">
        <f t="shared" si="196"/>
        <v>8.6767895878524948E-3</v>
      </c>
      <c r="CR94" s="41">
        <f t="shared" ref="CR94:CS94" si="197">CR14/CR$19</f>
        <v>6.3380281690140847E-3</v>
      </c>
      <c r="CS94" s="41">
        <f t="shared" si="197"/>
        <v>3.3266799733865601E-3</v>
      </c>
      <c r="CT94" s="41">
        <f t="shared" ref="CT94:CU94" si="198">CT14/CT$19</f>
        <v>7.98175598631699E-3</v>
      </c>
      <c r="CU94" s="41">
        <f t="shared" si="198"/>
        <v>3.1007751937984496E-3</v>
      </c>
      <c r="CV94" s="41">
        <f t="shared" ref="CV94:CX94" si="199">CV14/CV$19</f>
        <v>1.6685205784204673E-3</v>
      </c>
      <c r="CW94" s="41">
        <f t="shared" si="199"/>
        <v>4.0206777713957496E-3</v>
      </c>
      <c r="CX94" s="41">
        <f t="shared" si="199"/>
        <v>0</v>
      </c>
      <c r="CY94" s="41">
        <f t="shared" ref="CY94" si="200">CY14/CY$19</f>
        <v>2.6954177897574125E-3</v>
      </c>
    </row>
    <row r="95" spans="1:105" x14ac:dyDescent="0.2">
      <c r="A95" t="s">
        <v>94</v>
      </c>
      <c r="B95" s="41">
        <f t="shared" si="189"/>
        <v>0</v>
      </c>
      <c r="C95" s="41">
        <f t="shared" si="189"/>
        <v>0.17241379310344829</v>
      </c>
      <c r="D95" s="41">
        <f t="shared" si="189"/>
        <v>9.7046413502109699E-2</v>
      </c>
      <c r="E95" s="41">
        <f t="shared" si="189"/>
        <v>0.18461538461538463</v>
      </c>
      <c r="F95" s="41">
        <f t="shared" si="189"/>
        <v>0.10880829015544041</v>
      </c>
      <c r="G95" s="41">
        <f t="shared" si="189"/>
        <v>8.9403973509933773E-2</v>
      </c>
      <c r="H95" s="41">
        <f t="shared" si="189"/>
        <v>8.3682008368200833E-2</v>
      </c>
      <c r="I95" s="41">
        <f t="shared" si="189"/>
        <v>5.9233449477351915E-2</v>
      </c>
      <c r="J95" s="41">
        <f t="shared" si="189"/>
        <v>8.9080459770114945E-2</v>
      </c>
      <c r="K95" s="41">
        <f t="shared" si="189"/>
        <v>0.11206896551724138</v>
      </c>
      <c r="L95" s="41">
        <f t="shared" si="189"/>
        <v>8.8586030664395229E-2</v>
      </c>
      <c r="M95" s="41">
        <f t="shared" si="189"/>
        <v>7.5144508670520235E-2</v>
      </c>
      <c r="N95" s="41">
        <f t="shared" si="189"/>
        <v>8.4848484848484854E-2</v>
      </c>
      <c r="O95" s="41">
        <f t="shared" si="189"/>
        <v>6.9642857142857145E-2</v>
      </c>
      <c r="P95" s="41">
        <f t="shared" si="189"/>
        <v>6.5006915629322273E-2</v>
      </c>
      <c r="Q95" s="41">
        <f t="shared" si="189"/>
        <v>7.7651515151515152E-2</v>
      </c>
      <c r="R95" s="41">
        <f t="shared" si="189"/>
        <v>3.1722054380664652E-2</v>
      </c>
      <c r="S95" s="41">
        <f t="shared" si="189"/>
        <v>9.8167539267015713E-2</v>
      </c>
      <c r="T95" s="41">
        <f t="shared" si="189"/>
        <v>5.113636363636364E-2</v>
      </c>
      <c r="U95" s="41">
        <f t="shared" si="189"/>
        <v>6.6726780883678991E-2</v>
      </c>
      <c r="V95" s="41">
        <f t="shared" si="189"/>
        <v>6.6666666666666666E-2</v>
      </c>
      <c r="W95" s="41">
        <f t="shared" si="189"/>
        <v>4.1844577284372332E-2</v>
      </c>
      <c r="X95" s="41">
        <f t="shared" si="189"/>
        <v>5.6117755289788407E-2</v>
      </c>
      <c r="Y95" s="41">
        <f t="shared" si="189"/>
        <v>7.2198275862068964E-2</v>
      </c>
      <c r="Z95" s="41">
        <f t="shared" si="189"/>
        <v>7.0201643017177004E-2</v>
      </c>
      <c r="AA95" s="41">
        <f t="shared" si="189"/>
        <v>7.342007434944238E-2</v>
      </c>
      <c r="AB95" s="41">
        <f t="shared" si="189"/>
        <v>5.3249804228660921E-2</v>
      </c>
      <c r="AC95" s="41">
        <f t="shared" si="189"/>
        <v>6.6526610644257703E-2</v>
      </c>
      <c r="AD95" s="41">
        <f t="shared" si="189"/>
        <v>6.6666666666666666E-2</v>
      </c>
      <c r="AE95" s="41">
        <f t="shared" si="189"/>
        <v>7.2254335260115612E-2</v>
      </c>
      <c r="AF95" s="41">
        <f t="shared" si="189"/>
        <v>5.6348610067618335E-2</v>
      </c>
      <c r="AG95" s="41">
        <f t="shared" si="189"/>
        <v>4.9319727891156462E-2</v>
      </c>
      <c r="AH95" s="41">
        <f t="shared" si="189"/>
        <v>5.3722902921771912E-2</v>
      </c>
      <c r="AI95" s="41">
        <f t="shared" si="189"/>
        <v>6.9124423963133647E-2</v>
      </c>
      <c r="AJ95" s="41">
        <f t="shared" si="189"/>
        <v>7.9002079002079006E-2</v>
      </c>
      <c r="AK95" s="41">
        <f t="shared" si="189"/>
        <v>5.4315476190476192E-2</v>
      </c>
      <c r="AL95" s="41">
        <f t="shared" si="189"/>
        <v>8.8307440719542107E-2</v>
      </c>
      <c r="AM95" s="41">
        <f t="shared" si="189"/>
        <v>5.7167985927880388E-2</v>
      </c>
      <c r="AN95" s="41">
        <f t="shared" si="189"/>
        <v>8.0964153275648945E-2</v>
      </c>
      <c r="AO95" s="41">
        <f t="shared" si="189"/>
        <v>8.7437185929648248E-2</v>
      </c>
      <c r="AP95" s="41">
        <f t="shared" si="189"/>
        <v>9.8765432098765427E-2</v>
      </c>
      <c r="AQ95" s="41">
        <f t="shared" si="189"/>
        <v>6.5913370998116755E-2</v>
      </c>
      <c r="AR95" s="41">
        <f t="shared" si="189"/>
        <v>6.6761363636363633E-2</v>
      </c>
      <c r="AS95" s="41">
        <f t="shared" si="189"/>
        <v>6.7490494296577941E-2</v>
      </c>
      <c r="AT95" s="41">
        <f t="shared" si="189"/>
        <v>8.3614864864864871E-2</v>
      </c>
      <c r="AU95" s="41">
        <f t="shared" si="189"/>
        <v>8.2403433476394852E-2</v>
      </c>
      <c r="AV95" s="41">
        <f t="shared" si="189"/>
        <v>6.5175097276264596E-2</v>
      </c>
      <c r="AW95" s="41">
        <f t="shared" si="189"/>
        <v>6.2015503875968991E-2</v>
      </c>
      <c r="AX95" s="41">
        <f t="shared" si="189"/>
        <v>9.2395748160261651E-2</v>
      </c>
      <c r="AY95" s="41">
        <f t="shared" si="189"/>
        <v>8.6243763364219531E-2</v>
      </c>
      <c r="AZ95" s="41">
        <f t="shared" si="189"/>
        <v>0.10137375651350071</v>
      </c>
      <c r="BA95" s="41">
        <f t="shared" si="189"/>
        <v>9.2495636998254804E-2</v>
      </c>
      <c r="BB95" s="41">
        <f t="shared" si="189"/>
        <v>8.5453359425962161E-2</v>
      </c>
      <c r="BC95" s="41">
        <f t="shared" si="189"/>
        <v>9.438618136952498E-2</v>
      </c>
      <c r="BD95" s="41">
        <f t="shared" si="189"/>
        <v>0.11007268951194185</v>
      </c>
      <c r="BE95" s="41">
        <f t="shared" si="189"/>
        <v>8.4210526315789472E-2</v>
      </c>
      <c r="BF95" s="41">
        <f t="shared" si="189"/>
        <v>8.707360861759425E-2</v>
      </c>
      <c r="BG95" s="41">
        <f t="shared" si="189"/>
        <v>7.8395624430264363E-2</v>
      </c>
      <c r="BH95" s="41">
        <f t="shared" si="189"/>
        <v>8.2427536231884063E-2</v>
      </c>
      <c r="BI95" s="41">
        <f t="shared" si="189"/>
        <v>6.8164794007490634E-2</v>
      </c>
      <c r="BJ95" s="41">
        <f t="shared" si="189"/>
        <v>8.0064051240992792E-2</v>
      </c>
      <c r="BK95" s="41">
        <f t="shared" si="189"/>
        <v>8.2731815657967792E-2</v>
      </c>
      <c r="BL95" s="41">
        <f t="shared" si="189"/>
        <v>5.7625145518044235E-2</v>
      </c>
      <c r="BM95" s="41">
        <f t="shared" si="112"/>
        <v>6.12369871402327E-2</v>
      </c>
      <c r="BN95" s="41">
        <f t="shared" si="190"/>
        <v>7.8880407124681931E-2</v>
      </c>
      <c r="BO95" s="41">
        <f t="shared" si="190"/>
        <v>7.9169006176305443E-2</v>
      </c>
      <c r="BP95" s="41">
        <f t="shared" si="114"/>
        <v>7.7178423236514526E-2</v>
      </c>
      <c r="BQ95" s="41">
        <f t="shared" si="114"/>
        <v>5.4750402576489533E-2</v>
      </c>
      <c r="BR95" s="41">
        <f t="shared" si="115"/>
        <v>8.33976833976834E-2</v>
      </c>
      <c r="BS95" s="41">
        <f t="shared" si="115"/>
        <v>7.200647249190939E-2</v>
      </c>
      <c r="BT95" s="41">
        <f t="shared" si="115"/>
        <v>0.12371134020618557</v>
      </c>
      <c r="BU95" s="41">
        <f t="shared" si="116"/>
        <v>8.7866108786610872E-2</v>
      </c>
      <c r="BV95" s="41">
        <f t="shared" si="117"/>
        <v>6.5047021943573674E-2</v>
      </c>
      <c r="BW95" s="41">
        <f t="shared" si="117"/>
        <v>6.1009428729894621E-2</v>
      </c>
      <c r="BX95" s="41">
        <f t="shared" ref="BX95:BZ95" si="201">BX15/BX$19</f>
        <v>5.2031714568880082E-2</v>
      </c>
      <c r="BY95" s="41">
        <f t="shared" si="201"/>
        <v>6.0179257362355951E-2</v>
      </c>
      <c r="BZ95" s="41">
        <f t="shared" si="201"/>
        <v>5.6300268096514748E-2</v>
      </c>
      <c r="CA95" s="41">
        <f t="shared" ref="CA95:CC95" si="202">CA15/CA$19</f>
        <v>5.6943637420104588E-2</v>
      </c>
      <c r="CB95" s="41">
        <f t="shared" si="202"/>
        <v>7.4046920821114373E-2</v>
      </c>
      <c r="CC95" s="41">
        <f t="shared" si="202"/>
        <v>8.9093701996927802E-2</v>
      </c>
      <c r="CD95" s="41">
        <f t="shared" ref="CD95:CJ95" si="203">CD15/CD$19</f>
        <v>6.744379683597003E-2</v>
      </c>
      <c r="CE95" s="41">
        <f t="shared" si="203"/>
        <v>7.6278290025146689E-2</v>
      </c>
      <c r="CF95" s="41">
        <f t="shared" si="203"/>
        <v>4.9005681818181816E-2</v>
      </c>
      <c r="CG95" s="41">
        <f t="shared" si="203"/>
        <v>0.1054739652870494</v>
      </c>
      <c r="CH95" s="41">
        <f t="shared" si="203"/>
        <v>7.1428571428571425E-2</v>
      </c>
      <c r="CI95" s="41">
        <f t="shared" si="203"/>
        <v>5.894308943089431E-2</v>
      </c>
      <c r="CJ95" s="41">
        <f t="shared" si="203"/>
        <v>7.4875958502480827E-2</v>
      </c>
      <c r="CK95" s="41">
        <f t="shared" ref="CK95:CL95" si="204">CK15/CK$19</f>
        <v>8.0109239872553487E-2</v>
      </c>
      <c r="CL95" s="41">
        <f t="shared" si="204"/>
        <v>7.5949367088607597E-2</v>
      </c>
      <c r="CM95" s="41">
        <f t="shared" ref="CM95:CO95" si="205">CM15/CM$19</f>
        <v>7.1335078534031413E-2</v>
      </c>
      <c r="CN95" s="41">
        <f t="shared" si="205"/>
        <v>7.5445816186556922E-2</v>
      </c>
      <c r="CO95" s="41">
        <f t="shared" si="205"/>
        <v>7.6570680628272256E-2</v>
      </c>
      <c r="CP95" s="41">
        <f t="shared" ref="CP95:CQ95" si="206">CP15/CP$19</f>
        <v>9.039087947882736E-2</v>
      </c>
      <c r="CQ95" s="41">
        <f t="shared" si="206"/>
        <v>0.10845986984815618</v>
      </c>
      <c r="CR95" s="41">
        <f t="shared" ref="CR95:CS95" si="207">CR15/CR$19</f>
        <v>7.0422535211267609E-2</v>
      </c>
      <c r="CS95" s="41">
        <f t="shared" si="207"/>
        <v>8.1170991350632063E-2</v>
      </c>
      <c r="CT95" s="41">
        <f t="shared" ref="CT95:CU95" si="208">CT15/CT$19</f>
        <v>7.6966932725199541E-2</v>
      </c>
      <c r="CU95" s="41">
        <f t="shared" si="208"/>
        <v>7.441860465116279E-2</v>
      </c>
      <c r="CV95" s="41">
        <f t="shared" ref="CV95:CX95" si="209">CV15/CV$19</f>
        <v>6.2847608453837592E-2</v>
      </c>
      <c r="CW95" s="41">
        <f t="shared" si="209"/>
        <v>9.4773118897185524E-2</v>
      </c>
      <c r="CX95" s="41">
        <f t="shared" si="209"/>
        <v>9.2698933552091883E-2</v>
      </c>
      <c r="CY95" s="41">
        <f t="shared" ref="CY95" si="210">CY15/CY$19</f>
        <v>0.14420485175202155</v>
      </c>
    </row>
    <row r="96" spans="1:105" x14ac:dyDescent="0.2">
      <c r="A96" t="s">
        <v>95</v>
      </c>
      <c r="B96" s="41">
        <f t="shared" si="189"/>
        <v>0</v>
      </c>
      <c r="C96" s="41">
        <f t="shared" si="189"/>
        <v>0</v>
      </c>
      <c r="D96" s="41">
        <f t="shared" si="189"/>
        <v>2.1097046413502109E-2</v>
      </c>
      <c r="E96" s="41">
        <f t="shared" si="189"/>
        <v>1.5384615384615385E-2</v>
      </c>
      <c r="F96" s="41">
        <f t="shared" si="189"/>
        <v>6.7357512953367879E-2</v>
      </c>
      <c r="G96" s="41">
        <f t="shared" si="189"/>
        <v>2.9801324503311258E-2</v>
      </c>
      <c r="H96" s="41">
        <f t="shared" si="189"/>
        <v>2.0920502092050208E-2</v>
      </c>
      <c r="I96" s="41">
        <f t="shared" si="189"/>
        <v>1.7421602787456445E-2</v>
      </c>
      <c r="J96" s="41">
        <f t="shared" si="189"/>
        <v>3.1609195402298854E-2</v>
      </c>
      <c r="K96" s="41">
        <f t="shared" si="189"/>
        <v>1.7241379310344827E-2</v>
      </c>
      <c r="L96" s="41">
        <f t="shared" si="189"/>
        <v>2.5553662691652469E-2</v>
      </c>
      <c r="M96" s="41">
        <f t="shared" si="189"/>
        <v>2.023121387283237E-2</v>
      </c>
      <c r="N96" s="41">
        <f t="shared" si="189"/>
        <v>1.8181818181818181E-2</v>
      </c>
      <c r="O96" s="41">
        <f t="shared" si="189"/>
        <v>2.6785714285714284E-2</v>
      </c>
      <c r="P96" s="41">
        <f t="shared" si="189"/>
        <v>5.2558782849239281E-2</v>
      </c>
      <c r="Q96" s="41">
        <f t="shared" si="189"/>
        <v>3.787878787878788E-2</v>
      </c>
      <c r="R96" s="41">
        <f t="shared" si="189"/>
        <v>7.0996978851963752E-2</v>
      </c>
      <c r="S96" s="41">
        <f t="shared" si="189"/>
        <v>6.1518324607329845E-2</v>
      </c>
      <c r="T96" s="41">
        <f t="shared" si="189"/>
        <v>3.0681818181818182E-2</v>
      </c>
      <c r="U96" s="41">
        <f t="shared" si="189"/>
        <v>1.1722272317403066E-2</v>
      </c>
      <c r="V96" s="41">
        <f t="shared" si="189"/>
        <v>2.4413145539906103E-2</v>
      </c>
      <c r="W96" s="41">
        <f t="shared" si="189"/>
        <v>1.3663535439795047E-2</v>
      </c>
      <c r="X96" s="41">
        <f t="shared" si="189"/>
        <v>7.3597056117755289E-3</v>
      </c>
      <c r="Y96" s="41">
        <f t="shared" si="189"/>
        <v>2.1551724137931034E-3</v>
      </c>
      <c r="Z96" s="41">
        <f t="shared" si="189"/>
        <v>0</v>
      </c>
      <c r="AA96" s="41">
        <f t="shared" si="189"/>
        <v>3.7174721189591076E-3</v>
      </c>
      <c r="AB96" s="41">
        <f t="shared" si="189"/>
        <v>0</v>
      </c>
      <c r="AC96" s="41">
        <f t="shared" si="189"/>
        <v>0</v>
      </c>
      <c r="AD96" s="41">
        <f t="shared" si="189"/>
        <v>7.4906367041198505E-4</v>
      </c>
      <c r="AE96" s="41">
        <f t="shared" si="189"/>
        <v>0</v>
      </c>
      <c r="AF96" s="41">
        <f t="shared" si="189"/>
        <v>0</v>
      </c>
      <c r="AG96" s="41">
        <f t="shared" si="189"/>
        <v>3.4013605442176869E-3</v>
      </c>
      <c r="AH96" s="41">
        <f t="shared" si="189"/>
        <v>0</v>
      </c>
      <c r="AI96" s="41">
        <f t="shared" si="189"/>
        <v>0</v>
      </c>
      <c r="AJ96" s="41">
        <f t="shared" si="189"/>
        <v>0</v>
      </c>
      <c r="AK96" s="41">
        <f t="shared" si="189"/>
        <v>0</v>
      </c>
      <c r="AL96" s="41">
        <f t="shared" si="189"/>
        <v>0</v>
      </c>
      <c r="AM96" s="41">
        <f t="shared" si="189"/>
        <v>0</v>
      </c>
      <c r="AN96" s="41">
        <f t="shared" si="189"/>
        <v>0</v>
      </c>
      <c r="AO96" s="41">
        <f t="shared" si="189"/>
        <v>1.0050251256281408E-3</v>
      </c>
      <c r="AP96" s="41">
        <f t="shared" si="189"/>
        <v>0</v>
      </c>
      <c r="AQ96" s="41">
        <f t="shared" si="189"/>
        <v>0</v>
      </c>
      <c r="AR96" s="41">
        <f t="shared" si="189"/>
        <v>0</v>
      </c>
      <c r="AS96" s="41">
        <f t="shared" si="189"/>
        <v>1.9011406844106464E-3</v>
      </c>
      <c r="AT96" s="41">
        <f t="shared" si="189"/>
        <v>6.7567567567567571E-3</v>
      </c>
      <c r="AU96" s="41">
        <f t="shared" si="189"/>
        <v>2.5751072961373391E-3</v>
      </c>
      <c r="AV96" s="41">
        <f t="shared" si="189"/>
        <v>9.727626459143969E-4</v>
      </c>
      <c r="AW96" s="41">
        <f t="shared" si="189"/>
        <v>0</v>
      </c>
      <c r="AX96" s="41">
        <f t="shared" si="189"/>
        <v>7.3589533932951756E-3</v>
      </c>
      <c r="AY96" s="41">
        <f t="shared" si="189"/>
        <v>0</v>
      </c>
      <c r="AZ96" s="41">
        <f t="shared" si="189"/>
        <v>1.4211274277593558E-3</v>
      </c>
      <c r="BA96" s="41">
        <f t="shared" si="189"/>
        <v>0</v>
      </c>
      <c r="BB96" s="41">
        <f t="shared" si="189"/>
        <v>0</v>
      </c>
      <c r="BC96" s="41">
        <f t="shared" si="189"/>
        <v>1.8507094386181369E-3</v>
      </c>
      <c r="BD96" s="41">
        <f t="shared" si="189"/>
        <v>0</v>
      </c>
      <c r="BE96" s="41">
        <f t="shared" si="189"/>
        <v>0</v>
      </c>
      <c r="BF96" s="41">
        <f t="shared" si="189"/>
        <v>0</v>
      </c>
      <c r="BG96" s="41">
        <f t="shared" si="189"/>
        <v>0</v>
      </c>
      <c r="BH96" s="41">
        <f t="shared" si="189"/>
        <v>1.8115942028985507E-3</v>
      </c>
      <c r="BI96" s="41">
        <f t="shared" si="189"/>
        <v>0</v>
      </c>
      <c r="BJ96" s="41">
        <f t="shared" si="189"/>
        <v>0</v>
      </c>
      <c r="BK96" s="41">
        <f t="shared" si="189"/>
        <v>0</v>
      </c>
      <c r="BL96" s="41">
        <f t="shared" si="189"/>
        <v>0</v>
      </c>
      <c r="BM96" s="41">
        <f t="shared" si="112"/>
        <v>1.837109614206981E-3</v>
      </c>
      <c r="BN96" s="41">
        <f t="shared" si="190"/>
        <v>0</v>
      </c>
      <c r="BO96" s="41">
        <f t="shared" si="190"/>
        <v>2.807411566535654E-3</v>
      </c>
      <c r="BP96" s="41">
        <f t="shared" si="114"/>
        <v>0</v>
      </c>
      <c r="BQ96" s="41">
        <f t="shared" si="114"/>
        <v>4.830917874396135E-3</v>
      </c>
      <c r="BR96" s="41">
        <f t="shared" si="115"/>
        <v>1.1583011583011582E-2</v>
      </c>
      <c r="BS96" s="41">
        <f t="shared" si="115"/>
        <v>3.2362459546925568E-3</v>
      </c>
      <c r="BT96" s="41">
        <f t="shared" si="115"/>
        <v>1.5860428231562252E-3</v>
      </c>
      <c r="BU96" s="41">
        <f t="shared" si="116"/>
        <v>1.6736401673640166E-3</v>
      </c>
      <c r="BV96" s="41">
        <f t="shared" si="117"/>
        <v>0</v>
      </c>
      <c r="BW96" s="41">
        <f t="shared" si="117"/>
        <v>0</v>
      </c>
      <c r="BX96" s="41">
        <f t="shared" ref="BX96:BZ96" si="211">BX16/BX$19</f>
        <v>1.9821605550049554E-3</v>
      </c>
      <c r="BY96" s="41">
        <f t="shared" si="211"/>
        <v>0</v>
      </c>
      <c r="BZ96" s="41">
        <f t="shared" si="211"/>
        <v>1.3404825737265416E-3</v>
      </c>
      <c r="CA96" s="41">
        <f t="shared" ref="CA96:CC96" si="212">CA16/CA$19</f>
        <v>0</v>
      </c>
      <c r="CB96" s="41">
        <f t="shared" si="212"/>
        <v>0</v>
      </c>
      <c r="CC96" s="41">
        <f t="shared" si="212"/>
        <v>1.5360983102918587E-3</v>
      </c>
      <c r="CD96" s="41">
        <f t="shared" ref="CD96:CJ96" si="213">CD16/CD$19</f>
        <v>1.6652789342214821E-3</v>
      </c>
      <c r="CE96" s="41">
        <f t="shared" si="213"/>
        <v>5.0293378038558257E-3</v>
      </c>
      <c r="CF96" s="41">
        <f t="shared" si="213"/>
        <v>1.4204545454545455E-3</v>
      </c>
      <c r="CG96" s="41">
        <f t="shared" si="213"/>
        <v>1.3351134846461949E-3</v>
      </c>
      <c r="CH96" s="41">
        <f t="shared" si="213"/>
        <v>3.4285714285714284E-3</v>
      </c>
      <c r="CI96" s="41">
        <f t="shared" si="213"/>
        <v>0</v>
      </c>
      <c r="CJ96" s="41">
        <f t="shared" si="213"/>
        <v>0</v>
      </c>
      <c r="CK96" s="41">
        <f t="shared" ref="CK96:CL96" si="214">CK16/CK$19</f>
        <v>0</v>
      </c>
      <c r="CL96" s="41">
        <f t="shared" si="214"/>
        <v>0</v>
      </c>
      <c r="CM96" s="41">
        <f t="shared" ref="CM96:CO96" si="215">CM16/CM$19</f>
        <v>0</v>
      </c>
      <c r="CN96" s="41">
        <f t="shared" si="215"/>
        <v>0</v>
      </c>
      <c r="CO96" s="41">
        <f t="shared" si="215"/>
        <v>6.5445026178010475E-4</v>
      </c>
      <c r="CP96" s="41">
        <f t="shared" ref="CP96:CQ96" si="216">CP16/CP$19</f>
        <v>0</v>
      </c>
      <c r="CQ96" s="41">
        <f t="shared" si="216"/>
        <v>0</v>
      </c>
      <c r="CR96" s="41">
        <f t="shared" ref="CR96:CS96" si="217">CR16/CR$19</f>
        <v>0</v>
      </c>
      <c r="CS96" s="41">
        <f t="shared" si="217"/>
        <v>6.6533599467731206E-4</v>
      </c>
      <c r="CT96" s="41">
        <f t="shared" ref="CT96:CU96" si="218">CT16/CT$19</f>
        <v>5.7012542759407071E-4</v>
      </c>
      <c r="CU96" s="41">
        <f t="shared" si="218"/>
        <v>0</v>
      </c>
      <c r="CV96" s="41">
        <f t="shared" ref="CV96:CX96" si="219">CV16/CV$19</f>
        <v>2.7808676307007787E-3</v>
      </c>
      <c r="CW96" s="41">
        <f t="shared" si="219"/>
        <v>1.7231476163124641E-3</v>
      </c>
      <c r="CX96" s="41">
        <f t="shared" si="219"/>
        <v>4.1017227235438884E-3</v>
      </c>
      <c r="CY96" s="41">
        <f t="shared" ref="CY96" si="220">CY16/CY$19</f>
        <v>2.6954177897574125E-3</v>
      </c>
    </row>
    <row r="97" spans="1:104" x14ac:dyDescent="0.2">
      <c r="A97" t="s">
        <v>96</v>
      </c>
      <c r="B97" s="41">
        <f t="shared" si="189"/>
        <v>0.55555555555555558</v>
      </c>
      <c r="C97" s="41">
        <f t="shared" si="189"/>
        <v>0</v>
      </c>
      <c r="D97" s="41">
        <f t="shared" si="189"/>
        <v>4.2194092827004218E-2</v>
      </c>
      <c r="E97" s="41">
        <f t="shared" si="189"/>
        <v>1.5384615384615385E-2</v>
      </c>
      <c r="F97" s="41">
        <f t="shared" si="189"/>
        <v>0</v>
      </c>
      <c r="G97" s="41">
        <f t="shared" si="189"/>
        <v>3.3112582781456956E-2</v>
      </c>
      <c r="H97" s="41">
        <f t="shared" si="189"/>
        <v>4.1841004184100415E-3</v>
      </c>
      <c r="I97" s="41">
        <f t="shared" si="189"/>
        <v>3.4843205574912892E-3</v>
      </c>
      <c r="J97" s="41">
        <f t="shared" si="189"/>
        <v>1.1494252873563218E-2</v>
      </c>
      <c r="K97" s="41">
        <f t="shared" si="189"/>
        <v>6.4655172413793103E-3</v>
      </c>
      <c r="L97" s="41">
        <f t="shared" si="189"/>
        <v>0</v>
      </c>
      <c r="M97" s="41">
        <f t="shared" si="189"/>
        <v>1.7341040462427744E-2</v>
      </c>
      <c r="N97" s="41">
        <f t="shared" si="189"/>
        <v>1.0101010101010102E-2</v>
      </c>
      <c r="O97" s="41">
        <f t="shared" si="189"/>
        <v>7.1428571428571426E-3</v>
      </c>
      <c r="P97" s="41">
        <f t="shared" si="189"/>
        <v>1.6597510373443983E-2</v>
      </c>
      <c r="Q97" s="41">
        <f t="shared" si="189"/>
        <v>1.5151515151515152E-2</v>
      </c>
      <c r="R97" s="41">
        <f t="shared" si="189"/>
        <v>1.6616314199395771E-2</v>
      </c>
      <c r="S97" s="41">
        <f t="shared" si="189"/>
        <v>1.5706806282722512E-2</v>
      </c>
      <c r="T97" s="41">
        <f t="shared" si="189"/>
        <v>1.5909090909090907E-2</v>
      </c>
      <c r="U97" s="41">
        <f t="shared" si="189"/>
        <v>5.4102795311091077E-3</v>
      </c>
      <c r="V97" s="41">
        <f t="shared" si="189"/>
        <v>2.1596244131455399E-2</v>
      </c>
      <c r="W97" s="41">
        <f t="shared" si="189"/>
        <v>1.0247651579846286E-2</v>
      </c>
      <c r="X97" s="41">
        <f t="shared" si="189"/>
        <v>5.5197792088316471E-3</v>
      </c>
      <c r="Y97" s="41">
        <f t="shared" si="189"/>
        <v>7.5431034482758624E-3</v>
      </c>
      <c r="Z97" s="41">
        <f t="shared" si="189"/>
        <v>5.2277819268110532E-3</v>
      </c>
      <c r="AA97" s="41">
        <f t="shared" si="189"/>
        <v>2.4163568773234202E-2</v>
      </c>
      <c r="AB97" s="41">
        <f t="shared" si="189"/>
        <v>1.4095536413469069E-2</v>
      </c>
      <c r="AC97" s="41">
        <f t="shared" si="189"/>
        <v>2.2408963585434174E-2</v>
      </c>
      <c r="AD97" s="41">
        <f t="shared" si="189"/>
        <v>3.895131086142322E-2</v>
      </c>
      <c r="AE97" s="41">
        <f t="shared" si="189"/>
        <v>1.0115606936416185E-2</v>
      </c>
      <c r="AF97" s="41">
        <f t="shared" si="189"/>
        <v>2.2539444027047332E-2</v>
      </c>
      <c r="AG97" s="41">
        <f t="shared" si="189"/>
        <v>1.1904761904761904E-2</v>
      </c>
      <c r="AH97" s="41">
        <f t="shared" si="189"/>
        <v>1.2252591894439209E-2</v>
      </c>
      <c r="AI97" s="41">
        <f t="shared" si="189"/>
        <v>1.0752688172043012E-2</v>
      </c>
      <c r="AJ97" s="41">
        <f t="shared" si="189"/>
        <v>1.7325017325017324E-2</v>
      </c>
      <c r="AK97" s="41">
        <f t="shared" si="189"/>
        <v>1.1904761904761904E-2</v>
      </c>
      <c r="AL97" s="41">
        <f t="shared" si="189"/>
        <v>1.2264922322158627E-2</v>
      </c>
      <c r="AM97" s="41">
        <f t="shared" si="189"/>
        <v>1.1433597185576077E-2</v>
      </c>
      <c r="AN97" s="41">
        <f t="shared" si="189"/>
        <v>9.8887515451174281E-3</v>
      </c>
      <c r="AO97" s="41">
        <f t="shared" si="189"/>
        <v>1.6080402010050253E-2</v>
      </c>
      <c r="AP97" s="41">
        <f t="shared" si="189"/>
        <v>2.5720164609053499E-2</v>
      </c>
      <c r="AQ97" s="41">
        <f t="shared" si="189"/>
        <v>3.1073446327683617E-2</v>
      </c>
      <c r="AR97" s="41">
        <f t="shared" si="189"/>
        <v>4.6875E-2</v>
      </c>
      <c r="AS97" s="41">
        <f t="shared" si="189"/>
        <v>4.2775665399239542E-2</v>
      </c>
      <c r="AT97" s="41">
        <f t="shared" si="189"/>
        <v>1.266891891891892E-2</v>
      </c>
      <c r="AU97" s="41">
        <f t="shared" si="189"/>
        <v>2.1459227467811159E-2</v>
      </c>
      <c r="AV97" s="41">
        <f t="shared" si="189"/>
        <v>2.1400778210116732E-2</v>
      </c>
      <c r="AW97" s="41">
        <f t="shared" si="189"/>
        <v>2.1846370683579985E-2</v>
      </c>
      <c r="AX97" s="41">
        <f t="shared" si="189"/>
        <v>1.2264922322158627E-2</v>
      </c>
      <c r="AY97" s="41">
        <f t="shared" si="189"/>
        <v>2.7084818246614399E-2</v>
      </c>
      <c r="AZ97" s="41">
        <f t="shared" si="189"/>
        <v>2.1790620558976789E-2</v>
      </c>
      <c r="BA97" s="41">
        <f t="shared" si="189"/>
        <v>2.0360674810936591E-2</v>
      </c>
      <c r="BB97" s="41">
        <f t="shared" si="189"/>
        <v>1.8264840182648401E-2</v>
      </c>
      <c r="BC97" s="41">
        <f t="shared" si="189"/>
        <v>2.7760641579272053E-2</v>
      </c>
      <c r="BD97" s="41">
        <f t="shared" si="189"/>
        <v>1.6614745586708203E-2</v>
      </c>
      <c r="BE97" s="41">
        <f t="shared" si="189"/>
        <v>1.7004048582995951E-2</v>
      </c>
      <c r="BF97" s="41">
        <f t="shared" si="189"/>
        <v>1.526032315978456E-2</v>
      </c>
      <c r="BG97" s="41">
        <f t="shared" si="189"/>
        <v>2.6435733819507749E-2</v>
      </c>
      <c r="BH97" s="41">
        <f t="shared" si="189"/>
        <v>1.177536231884058E-2</v>
      </c>
      <c r="BI97" s="41">
        <f t="shared" si="189"/>
        <v>2.0973782771535582E-2</v>
      </c>
      <c r="BJ97" s="41">
        <f t="shared" si="189"/>
        <v>1.3610888710968775E-2</v>
      </c>
      <c r="BK97" s="41">
        <f t="shared" si="189"/>
        <v>2.7207107162687396E-2</v>
      </c>
      <c r="BL97" s="41">
        <f t="shared" si="189"/>
        <v>3.4924330616996506E-2</v>
      </c>
      <c r="BM97" s="41">
        <f t="shared" si="112"/>
        <v>2.4494794856093079E-2</v>
      </c>
      <c r="BN97" s="41">
        <f t="shared" si="190"/>
        <v>1.7811704834605598E-2</v>
      </c>
      <c r="BO97" s="41">
        <f t="shared" si="190"/>
        <v>2.3582257158899493E-2</v>
      </c>
      <c r="BP97" s="41">
        <f t="shared" si="114"/>
        <v>1.4937759336099586E-2</v>
      </c>
      <c r="BQ97" s="41">
        <f t="shared" si="114"/>
        <v>1.610305958132045E-2</v>
      </c>
      <c r="BR97" s="41">
        <f t="shared" si="115"/>
        <v>2.6254826254826256E-2</v>
      </c>
      <c r="BS97" s="41">
        <f t="shared" si="115"/>
        <v>1.5372168284789644E-2</v>
      </c>
      <c r="BT97" s="41">
        <f t="shared" si="115"/>
        <v>1.8239492466296591E-2</v>
      </c>
      <c r="BU97" s="41">
        <f t="shared" si="116"/>
        <v>2.5941422594142258E-2</v>
      </c>
      <c r="BV97" s="41">
        <f t="shared" si="117"/>
        <v>2.8996865203761754E-2</v>
      </c>
      <c r="BW97" s="41">
        <f t="shared" si="117"/>
        <v>1.9966722129783693E-2</v>
      </c>
      <c r="BX97" s="41">
        <f t="shared" ref="BX97:BZ97" si="221">BX17/BX$19</f>
        <v>2.2794846382556987E-2</v>
      </c>
      <c r="BY97" s="41">
        <f t="shared" si="221"/>
        <v>3.0729833546734954E-2</v>
      </c>
      <c r="BZ97" s="41">
        <f t="shared" si="221"/>
        <v>2.7479892761394103E-2</v>
      </c>
      <c r="CA97" s="41">
        <f t="shared" ref="CA97:CC97" si="222">CA17/CA$19</f>
        <v>2.8471818710052294E-2</v>
      </c>
      <c r="CB97" s="41">
        <f t="shared" si="222"/>
        <v>2.0527859237536656E-2</v>
      </c>
      <c r="CC97" s="41">
        <f t="shared" si="222"/>
        <v>1.8433179723502304E-2</v>
      </c>
      <c r="CD97" s="41">
        <f t="shared" ref="CD97:CJ97" si="223">CD17/CD$19</f>
        <v>1.9150707743547043E-2</v>
      </c>
      <c r="CE97" s="41">
        <f t="shared" si="223"/>
        <v>3.4367141659681473E-2</v>
      </c>
      <c r="CF97" s="41">
        <f t="shared" si="223"/>
        <v>9.2329545454545459E-3</v>
      </c>
      <c r="CG97" s="41">
        <f t="shared" si="223"/>
        <v>1.6688918558077435E-2</v>
      </c>
      <c r="CH97" s="41">
        <f t="shared" si="223"/>
        <v>2.8000000000000001E-2</v>
      </c>
      <c r="CI97" s="41">
        <f t="shared" si="223"/>
        <v>2.4898373983739838E-2</v>
      </c>
      <c r="CJ97" s="41">
        <f t="shared" si="223"/>
        <v>3.2476319350473612E-2</v>
      </c>
      <c r="CK97" s="41">
        <f t="shared" ref="CK97:CL97" si="224">CK17/CK$19</f>
        <v>2.548930359581247E-2</v>
      </c>
      <c r="CL97" s="41">
        <f t="shared" si="224"/>
        <v>2.8768699654775604E-2</v>
      </c>
      <c r="CM97" s="41">
        <f t="shared" ref="CM97:CO97" si="225">CM17/CM$19</f>
        <v>2.9450261780104712E-2</v>
      </c>
      <c r="CN97" s="41">
        <f t="shared" si="225"/>
        <v>3.9094650205761319E-2</v>
      </c>
      <c r="CO97" s="41">
        <f t="shared" si="225"/>
        <v>1.0471204188481676E-2</v>
      </c>
      <c r="CP97" s="41">
        <f t="shared" ref="CP97:CQ97" si="226">CP17/CP$19</f>
        <v>4.1530944625407164E-2</v>
      </c>
      <c r="CQ97" s="41">
        <f t="shared" si="226"/>
        <v>2.5307302964569775E-2</v>
      </c>
      <c r="CR97" s="41">
        <f t="shared" ref="CR97:CS97" si="227">CR17/CR$19</f>
        <v>2.8169014084507043E-2</v>
      </c>
      <c r="CS97" s="41">
        <f t="shared" si="227"/>
        <v>4.0585495675316031E-2</v>
      </c>
      <c r="CT97" s="41">
        <f t="shared" ref="CT97:CU97" si="228">CT17/CT$19</f>
        <v>3.4207525655644243E-2</v>
      </c>
      <c r="CU97" s="41">
        <f t="shared" si="228"/>
        <v>4.2894056847545221E-2</v>
      </c>
      <c r="CV97" s="41">
        <f t="shared" ref="CV97:CX97" si="229">CV17/CV$19</f>
        <v>1.8909899888765295E-2</v>
      </c>
      <c r="CW97" s="41">
        <f t="shared" si="229"/>
        <v>2.5272831705916141E-2</v>
      </c>
      <c r="CX97" s="41">
        <f t="shared" si="229"/>
        <v>2.461033634126333E-2</v>
      </c>
      <c r="CY97" s="41">
        <f t="shared" ref="CY97" si="230">CY17/CY$19</f>
        <v>3.1671159029649593E-2</v>
      </c>
    </row>
    <row r="98" spans="1:104" x14ac:dyDescent="0.2">
      <c r="A98" t="s">
        <v>97</v>
      </c>
      <c r="B98" s="41">
        <f t="shared" si="189"/>
        <v>0</v>
      </c>
      <c r="C98" s="41">
        <f t="shared" si="189"/>
        <v>1.7241379310344827E-2</v>
      </c>
      <c r="D98" s="41">
        <f t="shared" si="189"/>
        <v>0.16877637130801687</v>
      </c>
      <c r="E98" s="41">
        <f t="shared" si="189"/>
        <v>3.0769230769230771E-2</v>
      </c>
      <c r="F98" s="41">
        <f t="shared" si="189"/>
        <v>5.6994818652849742E-2</v>
      </c>
      <c r="G98" s="41">
        <f t="shared" si="189"/>
        <v>4.9668874172185427E-2</v>
      </c>
      <c r="H98" s="41">
        <f t="shared" si="189"/>
        <v>5.8577405857740586E-2</v>
      </c>
      <c r="I98" s="41">
        <f t="shared" si="189"/>
        <v>8.7108013937282236E-2</v>
      </c>
      <c r="J98" s="41">
        <f t="shared" si="189"/>
        <v>4.0229885057471264E-2</v>
      </c>
      <c r="K98" s="41">
        <f t="shared" ref="K98:BL98" si="231">K18/K$19</f>
        <v>2.5862068965517241E-2</v>
      </c>
      <c r="L98" s="41">
        <f t="shared" si="231"/>
        <v>1.7035775127768313E-2</v>
      </c>
      <c r="M98" s="41">
        <f t="shared" si="231"/>
        <v>2.6011560693641619E-2</v>
      </c>
      <c r="N98" s="41">
        <f t="shared" si="231"/>
        <v>1.6161616161616162E-2</v>
      </c>
      <c r="O98" s="41">
        <f t="shared" si="231"/>
        <v>0.05</v>
      </c>
      <c r="P98" s="41">
        <f t="shared" si="231"/>
        <v>2.9045643153526972E-2</v>
      </c>
      <c r="Q98" s="41">
        <f t="shared" si="231"/>
        <v>5.6818181818181816E-2</v>
      </c>
      <c r="R98" s="41">
        <f t="shared" si="231"/>
        <v>2.2658610271903322E-2</v>
      </c>
      <c r="S98" s="41">
        <f t="shared" si="231"/>
        <v>7.8534031413612562E-3</v>
      </c>
      <c r="T98" s="41">
        <f t="shared" si="231"/>
        <v>4.5454545454545452E-3</v>
      </c>
      <c r="U98" s="41">
        <f t="shared" si="231"/>
        <v>3.6068530207394047E-3</v>
      </c>
      <c r="V98" s="41">
        <f t="shared" si="231"/>
        <v>3.9436619718309862E-2</v>
      </c>
      <c r="W98" s="41">
        <f t="shared" si="231"/>
        <v>2.1349274124679761E-2</v>
      </c>
      <c r="X98" s="41">
        <f t="shared" si="231"/>
        <v>3.0358785648574058E-2</v>
      </c>
      <c r="Y98" s="41">
        <f t="shared" si="231"/>
        <v>3.2327586206896554E-2</v>
      </c>
      <c r="Z98" s="41">
        <f t="shared" si="231"/>
        <v>4.1075429424943986E-2</v>
      </c>
      <c r="AA98" s="41">
        <f t="shared" si="231"/>
        <v>6.0408921933085502E-2</v>
      </c>
      <c r="AB98" s="41">
        <f t="shared" si="231"/>
        <v>6.3429913860610809E-2</v>
      </c>
      <c r="AC98" s="41">
        <f t="shared" si="231"/>
        <v>4.1316526610644257E-2</v>
      </c>
      <c r="AD98" s="41">
        <f t="shared" si="231"/>
        <v>4.4194756554307116E-2</v>
      </c>
      <c r="AE98" s="41">
        <f t="shared" si="231"/>
        <v>2.6734104046242775E-2</v>
      </c>
      <c r="AF98" s="41">
        <f t="shared" si="231"/>
        <v>3.6814425244177308E-2</v>
      </c>
      <c r="AG98" s="41">
        <f t="shared" si="231"/>
        <v>1.8707482993197279E-2</v>
      </c>
      <c r="AH98" s="41">
        <f t="shared" si="231"/>
        <v>2.35626767200754E-2</v>
      </c>
      <c r="AI98" s="41">
        <f t="shared" si="231"/>
        <v>2.6881720430107527E-2</v>
      </c>
      <c r="AJ98" s="41">
        <f t="shared" si="231"/>
        <v>1.4553014553014554E-2</v>
      </c>
      <c r="AK98" s="41">
        <f t="shared" si="231"/>
        <v>2.0833333333333332E-2</v>
      </c>
      <c r="AL98" s="41">
        <f t="shared" si="231"/>
        <v>2.616516762060507E-2</v>
      </c>
      <c r="AM98" s="41">
        <f t="shared" si="231"/>
        <v>3.9577836411609502E-2</v>
      </c>
      <c r="AN98" s="41">
        <f t="shared" si="231"/>
        <v>4.7589616810877623E-2</v>
      </c>
      <c r="AO98" s="41">
        <f t="shared" si="231"/>
        <v>4.1206030150753768E-2</v>
      </c>
      <c r="AP98" s="41">
        <f t="shared" si="231"/>
        <v>3.7037037037037035E-2</v>
      </c>
      <c r="AQ98" s="41">
        <f t="shared" si="231"/>
        <v>3.954802259887006E-2</v>
      </c>
      <c r="AR98" s="41">
        <f t="shared" si="231"/>
        <v>3.551136363636364E-2</v>
      </c>
      <c r="AS98" s="41">
        <f t="shared" si="231"/>
        <v>3.9923954372623575E-2</v>
      </c>
      <c r="AT98" s="41">
        <f t="shared" si="231"/>
        <v>2.2804054054054054E-2</v>
      </c>
      <c r="AU98" s="41">
        <f t="shared" si="231"/>
        <v>2.7467811158798282E-2</v>
      </c>
      <c r="AV98" s="41">
        <f t="shared" si="231"/>
        <v>2.9182879377431907E-2</v>
      </c>
      <c r="AW98" s="41">
        <f t="shared" si="231"/>
        <v>2.6074700493305146E-2</v>
      </c>
      <c r="AX98" s="41">
        <f t="shared" si="231"/>
        <v>1.4717906786590351E-2</v>
      </c>
      <c r="AY98" s="41">
        <f t="shared" si="231"/>
        <v>3.8488952245188883E-2</v>
      </c>
      <c r="AZ98" s="41">
        <f t="shared" si="231"/>
        <v>3.64756039791568E-2</v>
      </c>
      <c r="BA98" s="41">
        <f t="shared" si="231"/>
        <v>4.3630017452006981E-2</v>
      </c>
      <c r="BB98" s="41">
        <f t="shared" si="231"/>
        <v>4.1748206131767773E-2</v>
      </c>
      <c r="BC98" s="41">
        <f t="shared" si="231"/>
        <v>5.6755089450956198E-2</v>
      </c>
      <c r="BD98" s="41">
        <f t="shared" si="231"/>
        <v>4.1536863966770508E-3</v>
      </c>
      <c r="BE98" s="41">
        <f t="shared" si="231"/>
        <v>0</v>
      </c>
      <c r="BF98" s="41">
        <f t="shared" si="231"/>
        <v>0</v>
      </c>
      <c r="BG98" s="41">
        <f t="shared" si="231"/>
        <v>0</v>
      </c>
      <c r="BH98" s="41">
        <f t="shared" si="231"/>
        <v>0</v>
      </c>
      <c r="BI98" s="41">
        <f t="shared" si="231"/>
        <v>0</v>
      </c>
      <c r="BJ98" s="41">
        <f t="shared" si="231"/>
        <v>0</v>
      </c>
      <c r="BK98" s="41">
        <f t="shared" si="231"/>
        <v>0</v>
      </c>
      <c r="BL98" s="41">
        <f t="shared" si="231"/>
        <v>0</v>
      </c>
      <c r="BM98" s="41">
        <f t="shared" si="112"/>
        <v>0</v>
      </c>
      <c r="BN98" s="41">
        <f t="shared" si="190"/>
        <v>0</v>
      </c>
      <c r="BO98" s="41">
        <f t="shared" si="190"/>
        <v>0</v>
      </c>
      <c r="BP98" s="41">
        <f t="shared" si="114"/>
        <v>0</v>
      </c>
      <c r="BQ98" s="41">
        <f t="shared" si="114"/>
        <v>0</v>
      </c>
      <c r="BR98" s="41">
        <f t="shared" si="115"/>
        <v>0</v>
      </c>
      <c r="BS98" s="41">
        <f t="shared" si="115"/>
        <v>0</v>
      </c>
      <c r="BT98" s="41">
        <f t="shared" si="115"/>
        <v>0</v>
      </c>
      <c r="BU98" s="41">
        <f t="shared" si="116"/>
        <v>0</v>
      </c>
      <c r="BV98" s="41">
        <f t="shared" si="117"/>
        <v>0</v>
      </c>
      <c r="BW98" s="41">
        <f t="shared" si="117"/>
        <v>0</v>
      </c>
      <c r="BX98" s="41">
        <f t="shared" ref="BX98:BZ98" si="232">BX18/BX$19</f>
        <v>0</v>
      </c>
      <c r="BY98" s="41">
        <f t="shared" si="232"/>
        <v>0</v>
      </c>
      <c r="BZ98" s="41">
        <f t="shared" si="232"/>
        <v>0</v>
      </c>
      <c r="CA98" s="41">
        <f t="shared" ref="CA98:CC98" si="233">CA18/CA$19</f>
        <v>0</v>
      </c>
      <c r="CB98" s="41">
        <f t="shared" si="233"/>
        <v>0</v>
      </c>
      <c r="CC98" s="41">
        <f t="shared" si="233"/>
        <v>0</v>
      </c>
      <c r="CD98" s="41">
        <f t="shared" ref="CD98:CJ98" si="234">CD18/CD$19</f>
        <v>0</v>
      </c>
      <c r="CE98" s="41">
        <f t="shared" si="234"/>
        <v>0</v>
      </c>
      <c r="CF98" s="41">
        <f t="shared" si="234"/>
        <v>0</v>
      </c>
      <c r="CG98" s="41">
        <f t="shared" si="234"/>
        <v>0</v>
      </c>
      <c r="CH98" s="41">
        <f t="shared" si="234"/>
        <v>0</v>
      </c>
      <c r="CI98" s="41">
        <f t="shared" si="234"/>
        <v>0</v>
      </c>
      <c r="CJ98" s="41">
        <f t="shared" si="234"/>
        <v>0</v>
      </c>
      <c r="CK98" s="41">
        <f t="shared" ref="CK98:CL98" si="235">CK18/CK$19</f>
        <v>0</v>
      </c>
      <c r="CL98" s="41">
        <f t="shared" si="235"/>
        <v>0</v>
      </c>
      <c r="CM98" s="41">
        <f t="shared" ref="CM98:CO98" si="236">CM18/CM$19</f>
        <v>0</v>
      </c>
      <c r="CN98" s="41">
        <f t="shared" si="236"/>
        <v>0</v>
      </c>
      <c r="CO98" s="41">
        <f t="shared" si="236"/>
        <v>0</v>
      </c>
      <c r="CP98" s="41">
        <f t="shared" ref="CP98:CQ98" si="237">CP18/CP$19</f>
        <v>0</v>
      </c>
      <c r="CQ98" s="41">
        <f t="shared" si="237"/>
        <v>0</v>
      </c>
      <c r="CR98" s="41">
        <f t="shared" ref="CR98:CS98" si="238">CR18/CR$19</f>
        <v>0</v>
      </c>
      <c r="CS98" s="41">
        <f t="shared" si="238"/>
        <v>0</v>
      </c>
      <c r="CT98" s="41">
        <f t="shared" ref="CT98:CU98" si="239">CT18/CT$19</f>
        <v>0</v>
      </c>
      <c r="CU98" s="41">
        <f t="shared" si="239"/>
        <v>0</v>
      </c>
      <c r="CV98" s="41">
        <f t="shared" ref="CV98:CX98" si="240">CV18/CV$19</f>
        <v>0</v>
      </c>
      <c r="CW98" s="41">
        <f t="shared" si="240"/>
        <v>0</v>
      </c>
      <c r="CX98" s="41">
        <f t="shared" si="240"/>
        <v>0</v>
      </c>
      <c r="CY98" s="41">
        <f t="shared" ref="CY98" si="241">CY18/CY$19</f>
        <v>0</v>
      </c>
    </row>
    <row r="99" spans="1:104" x14ac:dyDescent="0.2">
      <c r="A99" s="2" t="s">
        <v>84</v>
      </c>
      <c r="B99" s="19">
        <v>18</v>
      </c>
      <c r="C99">
        <v>58</v>
      </c>
      <c r="D99">
        <v>237</v>
      </c>
      <c r="E99" s="2">
        <v>130</v>
      </c>
      <c r="F99">
        <v>193</v>
      </c>
      <c r="G99">
        <v>302</v>
      </c>
      <c r="H99">
        <v>239</v>
      </c>
      <c r="I99">
        <v>287</v>
      </c>
      <c r="J99">
        <v>348</v>
      </c>
      <c r="K99">
        <v>464</v>
      </c>
      <c r="L99">
        <v>587</v>
      </c>
      <c r="M99">
        <v>346</v>
      </c>
      <c r="N99">
        <v>495</v>
      </c>
      <c r="O99">
        <v>560</v>
      </c>
      <c r="P99">
        <v>723</v>
      </c>
      <c r="Q99">
        <v>528</v>
      </c>
      <c r="R99">
        <v>662</v>
      </c>
      <c r="S99">
        <v>764</v>
      </c>
      <c r="T99">
        <v>880</v>
      </c>
      <c r="U99">
        <v>1109</v>
      </c>
      <c r="V99">
        <v>1065</v>
      </c>
      <c r="W99">
        <v>1171</v>
      </c>
      <c r="X99">
        <v>1087</v>
      </c>
      <c r="Y99">
        <v>928</v>
      </c>
      <c r="Z99">
        <v>1339</v>
      </c>
      <c r="AA99">
        <v>1076</v>
      </c>
      <c r="AB99">
        <v>1277</v>
      </c>
      <c r="AC99">
        <v>1428</v>
      </c>
      <c r="AD99">
        <v>1335</v>
      </c>
      <c r="AE99">
        <v>1384</v>
      </c>
      <c r="AF99" s="37">
        <v>1331</v>
      </c>
      <c r="AG99" s="37">
        <v>1176</v>
      </c>
      <c r="AH99" s="42">
        <v>1061</v>
      </c>
      <c r="AI99" s="42">
        <v>1302</v>
      </c>
      <c r="AJ99" s="42">
        <v>1443</v>
      </c>
      <c r="AK99" s="43">
        <v>1344</v>
      </c>
      <c r="AL99">
        <v>1223</v>
      </c>
      <c r="AM99">
        <v>1137</v>
      </c>
      <c r="AN99">
        <v>1618</v>
      </c>
      <c r="AO99">
        <v>995</v>
      </c>
      <c r="AP99">
        <v>972</v>
      </c>
      <c r="AQ99">
        <v>1062</v>
      </c>
      <c r="AR99">
        <v>704</v>
      </c>
      <c r="AS99">
        <v>1052</v>
      </c>
      <c r="AT99">
        <v>1184</v>
      </c>
      <c r="AU99">
        <v>1165</v>
      </c>
      <c r="AV99">
        <v>1028</v>
      </c>
      <c r="AW99">
        <v>1419</v>
      </c>
      <c r="AX99">
        <v>1223</v>
      </c>
      <c r="AY99">
        <v>1403</v>
      </c>
      <c r="AZ99">
        <v>2111</v>
      </c>
      <c r="BA99" s="42">
        <v>1719</v>
      </c>
      <c r="BB99" s="42">
        <v>1533</v>
      </c>
      <c r="BC99" s="42">
        <v>1621</v>
      </c>
      <c r="BD99" s="42">
        <v>963</v>
      </c>
      <c r="BE99" s="42">
        <v>1235</v>
      </c>
      <c r="BF99" s="42">
        <v>1114</v>
      </c>
      <c r="BG99" s="42">
        <f>BG19</f>
        <v>1097</v>
      </c>
      <c r="BH99" s="42">
        <f t="shared" ref="BH99:BW99" si="242">BH19</f>
        <v>1104</v>
      </c>
      <c r="BI99" s="42">
        <f t="shared" si="242"/>
        <v>1335</v>
      </c>
      <c r="BJ99" s="42">
        <f t="shared" si="242"/>
        <v>1249</v>
      </c>
      <c r="BK99" s="42">
        <f t="shared" si="242"/>
        <v>1801</v>
      </c>
      <c r="BL99" s="42">
        <f t="shared" si="242"/>
        <v>1718</v>
      </c>
      <c r="BM99" s="42">
        <f t="shared" si="242"/>
        <v>1633</v>
      </c>
      <c r="BN99" s="42">
        <f t="shared" si="242"/>
        <v>1572</v>
      </c>
      <c r="BO99" s="42">
        <f t="shared" si="242"/>
        <v>1781</v>
      </c>
      <c r="BP99" s="42">
        <f t="shared" si="242"/>
        <v>1205</v>
      </c>
      <c r="BQ99" s="42">
        <f t="shared" si="242"/>
        <v>1242</v>
      </c>
      <c r="BR99" s="42">
        <f t="shared" si="242"/>
        <v>1295</v>
      </c>
      <c r="BS99" s="42">
        <f t="shared" si="242"/>
        <v>1236</v>
      </c>
      <c r="BT99" s="42">
        <f t="shared" si="242"/>
        <v>1261</v>
      </c>
      <c r="BU99" s="42">
        <f t="shared" si="242"/>
        <v>1195</v>
      </c>
      <c r="BV99" s="42">
        <f t="shared" si="242"/>
        <v>1276</v>
      </c>
      <c r="BW99" s="42">
        <f t="shared" si="242"/>
        <v>1803</v>
      </c>
      <c r="BX99" s="42">
        <f t="shared" ref="BX99:BZ99" si="243">BX19</f>
        <v>2018</v>
      </c>
      <c r="BY99" s="42">
        <f t="shared" si="243"/>
        <v>1562</v>
      </c>
      <c r="BZ99" s="42">
        <f t="shared" si="243"/>
        <v>1492</v>
      </c>
      <c r="CA99" s="42">
        <f t="shared" ref="CA99:CC99" si="244">CA19</f>
        <v>1721</v>
      </c>
      <c r="CB99" s="42">
        <f t="shared" si="244"/>
        <v>1364</v>
      </c>
      <c r="CC99" s="42">
        <f t="shared" si="244"/>
        <v>1302</v>
      </c>
      <c r="CD99" s="42">
        <f t="shared" ref="CD99:CJ99" si="245">CD19</f>
        <v>1201</v>
      </c>
      <c r="CE99" s="42">
        <f t="shared" si="245"/>
        <v>1193</v>
      </c>
      <c r="CF99" s="42">
        <f t="shared" si="245"/>
        <v>1408</v>
      </c>
      <c r="CG99" s="42">
        <f t="shared" si="245"/>
        <v>1498</v>
      </c>
      <c r="CH99" s="42">
        <f t="shared" si="245"/>
        <v>1750</v>
      </c>
      <c r="CI99" s="42">
        <f t="shared" si="245"/>
        <v>1968</v>
      </c>
      <c r="CJ99" s="42">
        <f t="shared" si="245"/>
        <v>2217</v>
      </c>
      <c r="CK99" s="42">
        <f t="shared" ref="CK99:CL99" si="246">CK19</f>
        <v>2197</v>
      </c>
      <c r="CL99" s="42">
        <f t="shared" si="246"/>
        <v>1738</v>
      </c>
      <c r="CM99" s="42">
        <f t="shared" ref="CM99:CO99" si="247">CM19</f>
        <v>1528</v>
      </c>
      <c r="CN99" s="42">
        <f t="shared" si="247"/>
        <v>1458</v>
      </c>
      <c r="CO99" s="42">
        <f t="shared" si="247"/>
        <v>1528</v>
      </c>
      <c r="CP99" s="42">
        <f t="shared" ref="CP99:CQ99" si="248">CP19</f>
        <v>1228</v>
      </c>
      <c r="CQ99" s="42">
        <f t="shared" si="248"/>
        <v>1383</v>
      </c>
      <c r="CR99" s="42">
        <f t="shared" ref="CR99:CS99" si="249">CR19</f>
        <v>1420</v>
      </c>
      <c r="CS99" s="42">
        <f t="shared" si="249"/>
        <v>1503</v>
      </c>
      <c r="CT99" s="42">
        <f t="shared" ref="CT99:CU99" si="250">CT19</f>
        <v>1754</v>
      </c>
      <c r="CU99" s="42">
        <f t="shared" si="250"/>
        <v>1935</v>
      </c>
      <c r="CV99" s="42">
        <f t="shared" ref="CV99:CY99" si="251">CV19</f>
        <v>1798</v>
      </c>
      <c r="CW99" s="42">
        <f t="shared" si="251"/>
        <v>1741</v>
      </c>
      <c r="CX99" s="42">
        <f t="shared" si="251"/>
        <v>1219</v>
      </c>
      <c r="CY99" s="42">
        <f t="shared" si="251"/>
        <v>1484</v>
      </c>
    </row>
    <row r="100" spans="1:104" x14ac:dyDescent="0.2">
      <c r="CK100"/>
    </row>
    <row r="101" spans="1:104" x14ac:dyDescent="0.2">
      <c r="CK101"/>
      <c r="CZ101" s="2"/>
    </row>
    <row r="102" spans="1:104" x14ac:dyDescent="0.2">
      <c r="BM102" t="s">
        <v>183</v>
      </c>
      <c r="CK102"/>
      <c r="CZ102" s="2"/>
    </row>
    <row r="103" spans="1:104" x14ac:dyDescent="0.2">
      <c r="A103" t="s">
        <v>86</v>
      </c>
      <c r="AA103">
        <v>0.22014925373134328</v>
      </c>
      <c r="BJ103">
        <v>351</v>
      </c>
      <c r="BK103">
        <v>794</v>
      </c>
      <c r="BL103">
        <v>352</v>
      </c>
      <c r="BM103" s="6">
        <v>0.18014329580348004</v>
      </c>
    </row>
    <row r="104" spans="1:104" x14ac:dyDescent="0.2">
      <c r="A104" t="s">
        <v>87</v>
      </c>
      <c r="AA104">
        <v>0.34235074626865669</v>
      </c>
      <c r="BJ104">
        <v>495</v>
      </c>
      <c r="BK104">
        <v>1356</v>
      </c>
      <c r="BL104">
        <v>662</v>
      </c>
      <c r="BM104" s="6">
        <v>0.33879222108495394</v>
      </c>
    </row>
    <row r="105" spans="1:104" x14ac:dyDescent="0.2">
      <c r="A105" t="s">
        <v>88</v>
      </c>
      <c r="AA105">
        <v>6.5298507462686565E-3</v>
      </c>
      <c r="BJ105">
        <v>4</v>
      </c>
      <c r="BK105">
        <v>23</v>
      </c>
      <c r="BL105">
        <v>9</v>
      </c>
      <c r="BM105" s="6">
        <v>4.6059365404298872E-3</v>
      </c>
    </row>
    <row r="106" spans="1:104" x14ac:dyDescent="0.2">
      <c r="A106" t="s">
        <v>89</v>
      </c>
      <c r="AA106">
        <v>3.5447761194029849E-2</v>
      </c>
      <c r="BJ106">
        <v>152</v>
      </c>
      <c r="BK106">
        <v>343</v>
      </c>
      <c r="BL106">
        <v>163</v>
      </c>
      <c r="BM106" s="6">
        <v>8.3418628454452401E-2</v>
      </c>
    </row>
    <row r="107" spans="1:104" x14ac:dyDescent="0.2">
      <c r="A107" t="s">
        <v>90</v>
      </c>
      <c r="AA107">
        <v>2.1455223880597014E-2</v>
      </c>
      <c r="BJ107">
        <v>9</v>
      </c>
      <c r="BK107">
        <v>43</v>
      </c>
      <c r="BL107">
        <v>7</v>
      </c>
      <c r="BM107" s="6">
        <v>3.5823950870010235E-3</v>
      </c>
    </row>
    <row r="108" spans="1:104" x14ac:dyDescent="0.2">
      <c r="A108" t="s">
        <v>91</v>
      </c>
      <c r="AA108">
        <v>6.5298507462686565E-3</v>
      </c>
      <c r="BJ108">
        <v>31</v>
      </c>
      <c r="BK108">
        <v>22</v>
      </c>
      <c r="BL108">
        <v>21</v>
      </c>
      <c r="BM108" s="6">
        <v>1.0747185261003071E-2</v>
      </c>
    </row>
    <row r="109" spans="1:104" x14ac:dyDescent="0.2">
      <c r="A109" t="s">
        <v>92</v>
      </c>
      <c r="AA109">
        <v>2.7985074626865673E-2</v>
      </c>
      <c r="BJ109">
        <v>93</v>
      </c>
      <c r="BK109">
        <v>58</v>
      </c>
      <c r="BL109">
        <v>104</v>
      </c>
      <c r="BM109" s="6">
        <v>5.3224155578300923E-2</v>
      </c>
    </row>
    <row r="110" spans="1:104" x14ac:dyDescent="0.2">
      <c r="A110" t="s">
        <v>93</v>
      </c>
      <c r="AA110">
        <v>0.17723880597014927</v>
      </c>
      <c r="BJ110">
        <v>375</v>
      </c>
      <c r="BK110">
        <v>837</v>
      </c>
      <c r="BL110">
        <v>303</v>
      </c>
      <c r="BM110" s="6">
        <v>0.15506653019447286</v>
      </c>
    </row>
    <row r="111" spans="1:104" x14ac:dyDescent="0.2">
      <c r="A111" t="s">
        <v>94</v>
      </c>
      <c r="AA111">
        <v>7.3694029850746273E-2</v>
      </c>
      <c r="BJ111">
        <v>128</v>
      </c>
      <c r="BK111">
        <v>304</v>
      </c>
      <c r="BL111">
        <v>137</v>
      </c>
      <c r="BM111" s="6">
        <v>7.0112589559877175E-2</v>
      </c>
    </row>
    <row r="112" spans="1:104" x14ac:dyDescent="0.2">
      <c r="A112" t="s">
        <v>95</v>
      </c>
      <c r="AA112">
        <v>3.7313432835820895E-3</v>
      </c>
      <c r="BJ112">
        <v>62</v>
      </c>
      <c r="BK112">
        <v>0</v>
      </c>
      <c r="BL112">
        <v>114</v>
      </c>
      <c r="BM112" s="6">
        <v>5.8341862845445243E-2</v>
      </c>
    </row>
    <row r="113" spans="1:65" x14ac:dyDescent="0.2">
      <c r="A113" t="s">
        <v>96</v>
      </c>
      <c r="AA113">
        <v>2.4253731343283583E-2</v>
      </c>
      <c r="BJ113">
        <v>21</v>
      </c>
      <c r="BK113">
        <v>44</v>
      </c>
      <c r="BL113">
        <v>31</v>
      </c>
      <c r="BM113" s="6">
        <v>1.5864892528147389E-2</v>
      </c>
    </row>
    <row r="114" spans="1:65" x14ac:dyDescent="0.2">
      <c r="A114" t="s">
        <v>97</v>
      </c>
      <c r="AA114">
        <v>6.0634328358208957E-2</v>
      </c>
      <c r="BJ114">
        <v>57</v>
      </c>
      <c r="BK114">
        <v>154</v>
      </c>
      <c r="BL114">
        <v>51</v>
      </c>
      <c r="BM114" s="6">
        <v>2.6100307062436028E-2</v>
      </c>
    </row>
    <row r="115" spans="1:65" x14ac:dyDescent="0.2">
      <c r="BJ115">
        <v>1778</v>
      </c>
      <c r="BK115">
        <v>3978</v>
      </c>
      <c r="BL115">
        <v>1954</v>
      </c>
      <c r="BM115" s="6">
        <v>1</v>
      </c>
    </row>
    <row r="145" spans="92:105" x14ac:dyDescent="0.2">
      <c r="CN145" s="17"/>
      <c r="CO145" t="s">
        <v>182</v>
      </c>
      <c r="CP145" t="s">
        <v>184</v>
      </c>
      <c r="CQ145" t="s">
        <v>185</v>
      </c>
      <c r="CR145" t="s">
        <v>213</v>
      </c>
      <c r="CT145">
        <v>2012</v>
      </c>
      <c r="CU145">
        <v>2013</v>
      </c>
      <c r="CV145">
        <v>2014</v>
      </c>
      <c r="CW145">
        <v>2015</v>
      </c>
      <c r="DA145" s="2"/>
    </row>
    <row r="146" spans="92:105" x14ac:dyDescent="0.2">
      <c r="CO146" t="s">
        <v>86</v>
      </c>
      <c r="CP146" s="6">
        <v>0.21235102925243771</v>
      </c>
      <c r="CQ146" s="6">
        <v>0.19741282339707536</v>
      </c>
      <c r="CR146" s="6">
        <v>0.19959778783308196</v>
      </c>
      <c r="CT146" s="18">
        <v>0.18487546051852521</v>
      </c>
      <c r="CU146" s="18">
        <v>0.21383777315742311</v>
      </c>
      <c r="CV146" s="18">
        <v>0.22085264063391005</v>
      </c>
      <c r="CW146" s="18">
        <v>0.23103579089093607</v>
      </c>
      <c r="DA146" s="2"/>
    </row>
    <row r="147" spans="92:105" x14ac:dyDescent="0.2">
      <c r="CO147" t="s">
        <v>87</v>
      </c>
      <c r="CP147" s="6">
        <v>0.36836403033586135</v>
      </c>
      <c r="CQ147" s="6">
        <v>0.27840269966254216</v>
      </c>
      <c r="CR147" s="6">
        <v>0.34087481146304677</v>
      </c>
      <c r="CT147" s="18">
        <v>0.27856480927860811</v>
      </c>
      <c r="CU147" s="18">
        <v>0.37426365575278803</v>
      </c>
      <c r="CV147" s="18">
        <v>0.3613850022497076</v>
      </c>
      <c r="CW147" s="18">
        <v>0.30547654690181508</v>
      </c>
      <c r="DA147" s="2"/>
    </row>
    <row r="148" spans="92:105" x14ac:dyDescent="0.2">
      <c r="CO148" t="s">
        <v>88</v>
      </c>
      <c r="CP148" s="6">
        <v>4.6045503791982663E-3</v>
      </c>
      <c r="CQ148" s="6">
        <v>2.2497187851518562E-3</v>
      </c>
      <c r="CR148" s="6">
        <v>5.7817998994469585E-3</v>
      </c>
      <c r="CT148" s="18">
        <v>7.4506485856203888E-3</v>
      </c>
      <c r="CU148" s="18">
        <v>7.9150464438299539E-3</v>
      </c>
      <c r="CV148" s="18">
        <v>9.4593156023555017E-3</v>
      </c>
      <c r="CW148" s="18">
        <v>0</v>
      </c>
      <c r="DA148" s="2"/>
    </row>
    <row r="149" spans="92:105" x14ac:dyDescent="0.2">
      <c r="CO149" t="s">
        <v>89</v>
      </c>
      <c r="CP149" s="6">
        <v>5.5796316359696639E-2</v>
      </c>
      <c r="CQ149" s="6">
        <v>8.5489313835770533E-2</v>
      </c>
      <c r="CR149" s="6">
        <v>8.6224233283056811E-2</v>
      </c>
      <c r="CT149" s="18">
        <v>8.615578916711264E-2</v>
      </c>
      <c r="CU149" s="18">
        <v>6.9847205890171724E-2</v>
      </c>
      <c r="CV149" s="18">
        <v>6.9200102524563004E-2</v>
      </c>
      <c r="CW149" s="18">
        <v>7.2580153329947494E-2</v>
      </c>
      <c r="DA149" s="2"/>
    </row>
    <row r="150" spans="92:105" x14ac:dyDescent="0.2">
      <c r="CO150" t="s">
        <v>90</v>
      </c>
      <c r="CP150" s="6">
        <v>1.0563380281690141E-2</v>
      </c>
      <c r="CQ150" s="6">
        <v>5.0618672665916761E-3</v>
      </c>
      <c r="CR150" s="6">
        <v>1.0809451985922574E-2</v>
      </c>
      <c r="CT150" s="18">
        <v>7.9299343959730734E-3</v>
      </c>
      <c r="CU150" s="18">
        <v>1.0065478187076239E-2</v>
      </c>
      <c r="CV150" s="18">
        <v>9.3583960240442212E-3</v>
      </c>
      <c r="CW150" s="18">
        <v>1.4569195749737503E-2</v>
      </c>
      <c r="DA150" s="2"/>
    </row>
    <row r="151" spans="92:105" x14ac:dyDescent="0.2">
      <c r="CO151" t="s">
        <v>91</v>
      </c>
      <c r="CP151" s="6">
        <v>6.7713976164680391E-3</v>
      </c>
      <c r="CQ151" s="6">
        <v>1.7435320584926885E-2</v>
      </c>
      <c r="CR151" s="6">
        <v>5.5304172951231778E-3</v>
      </c>
      <c r="CT151" s="18">
        <v>8.3294578349535717E-3</v>
      </c>
      <c r="CU151" s="18">
        <v>1.0681346661831894E-2</v>
      </c>
      <c r="CV151" s="18">
        <v>8.6830449717880068E-3</v>
      </c>
      <c r="CW151" s="18">
        <v>7.5889549815993081E-3</v>
      </c>
      <c r="DA151" s="2"/>
    </row>
    <row r="152" spans="92:105" x14ac:dyDescent="0.2">
      <c r="CO152" t="s">
        <v>92</v>
      </c>
      <c r="CP152" s="6">
        <v>2.600216684723727E-2</v>
      </c>
      <c r="CQ152" s="6">
        <v>5.2305961754780653E-2</v>
      </c>
      <c r="CR152" s="6">
        <v>1.4580191050779286E-2</v>
      </c>
      <c r="CT152" s="18">
        <v>6.0471463711002454E-2</v>
      </c>
      <c r="CU152" s="18">
        <v>3.3172803392776798E-2</v>
      </c>
      <c r="CV152" s="18">
        <v>2.059923031763666E-2</v>
      </c>
      <c r="CW152" s="18">
        <v>2.100464775342617E-2</v>
      </c>
      <c r="DA152" s="2"/>
    </row>
    <row r="153" spans="92:105" x14ac:dyDescent="0.2">
      <c r="CO153" t="s">
        <v>93</v>
      </c>
      <c r="CP153" s="6">
        <v>0.18093174431202599</v>
      </c>
      <c r="CQ153" s="6">
        <v>0.21091113610798651</v>
      </c>
      <c r="CR153" s="6">
        <v>0.21040723981900453</v>
      </c>
      <c r="CT153" s="18">
        <v>0.19406065712741827</v>
      </c>
      <c r="CU153" s="18">
        <v>0.1498611098266486</v>
      </c>
      <c r="CV153" s="18">
        <v>0.1874169413645479</v>
      </c>
      <c r="CW153" s="18">
        <v>0.19981600476400274</v>
      </c>
      <c r="DA153" s="2"/>
    </row>
    <row r="154" spans="92:105" x14ac:dyDescent="0.2">
      <c r="CP154" s="6"/>
      <c r="CQ154" s="6"/>
      <c r="CR154" s="6"/>
      <c r="CT154" s="18"/>
      <c r="CU154" s="18"/>
      <c r="CV154" s="18"/>
      <c r="CW154" s="18"/>
      <c r="DA154" s="2"/>
    </row>
    <row r="155" spans="92:105" x14ac:dyDescent="0.2">
      <c r="CO155" t="s">
        <v>94</v>
      </c>
      <c r="CP155" s="6">
        <v>6.5276273022751893E-2</v>
      </c>
      <c r="CQ155" s="6">
        <v>7.19910011248594E-2</v>
      </c>
      <c r="CR155" s="6">
        <v>7.6420311714429368E-2</v>
      </c>
      <c r="CT155" s="18">
        <v>9.2510110697437295E-2</v>
      </c>
      <c r="CU155" s="18">
        <v>6.3258587501451233E-2</v>
      </c>
      <c r="CV155" s="18">
        <v>6.6143367710862253E-2</v>
      </c>
      <c r="CW155" s="18">
        <v>8.4038663008843481E-2</v>
      </c>
      <c r="DA155" s="2"/>
    </row>
    <row r="156" spans="92:105" x14ac:dyDescent="0.2">
      <c r="CO156" t="s">
        <v>186</v>
      </c>
      <c r="CP156" s="6">
        <v>1.0834236186348862E-3</v>
      </c>
      <c r="CQ156" s="6">
        <v>3.4870641169853771E-2</v>
      </c>
      <c r="CR156" s="6">
        <v>0</v>
      </c>
      <c r="CT156" s="18">
        <v>2.8587277026225117E-2</v>
      </c>
      <c r="CU156" s="18">
        <v>2.2008934413460964E-2</v>
      </c>
      <c r="CV156" s="18">
        <v>3.4586868455247269E-4</v>
      </c>
      <c r="CW156" s="18">
        <v>3.3500837520938025E-4</v>
      </c>
      <c r="DA156" s="2"/>
    </row>
    <row r="157" spans="92:105" x14ac:dyDescent="0.2">
      <c r="CO157" t="s">
        <v>96</v>
      </c>
      <c r="CP157" s="6">
        <v>1.38136511375948E-2</v>
      </c>
      <c r="CQ157" s="6">
        <v>1.1811023622047244E-2</v>
      </c>
      <c r="CR157" s="6">
        <v>1.1060834590246356E-2</v>
      </c>
      <c r="CT157" s="18">
        <v>1.0442317278054598E-2</v>
      </c>
      <c r="CU157" s="18">
        <v>1.3098972629646412E-2</v>
      </c>
      <c r="CV157" s="18">
        <v>1.5978534805349696E-2</v>
      </c>
      <c r="CW157" s="18">
        <v>2.4291337648929125E-2</v>
      </c>
      <c r="DA157" s="2"/>
    </row>
    <row r="158" spans="92:105" x14ac:dyDescent="0.2">
      <c r="CO158" t="s">
        <v>97</v>
      </c>
      <c r="CP158" s="6">
        <v>5.4442036836403036E-2</v>
      </c>
      <c r="CQ158" s="6">
        <v>3.2058492688413945E-2</v>
      </c>
      <c r="CR158" s="6">
        <v>3.8712921065862244E-2</v>
      </c>
      <c r="CT158" s="18">
        <v>4.0622074379069194E-2</v>
      </c>
      <c r="CU158" s="18">
        <v>3.1989086142895071E-2</v>
      </c>
      <c r="CV158" s="18">
        <v>3.0577555110682646E-2</v>
      </c>
      <c r="CW158" s="18">
        <v>3.9263696595553621E-2</v>
      </c>
      <c r="DA158" s="2"/>
    </row>
    <row r="159" spans="92:105" x14ac:dyDescent="0.2">
      <c r="CN159" s="42"/>
      <c r="CO159" s="2" t="s">
        <v>84</v>
      </c>
      <c r="CP159" s="6">
        <v>1</v>
      </c>
      <c r="CQ159" s="6">
        <v>1</v>
      </c>
      <c r="CR159" s="6">
        <v>1</v>
      </c>
      <c r="CS159" t="s">
        <v>211</v>
      </c>
      <c r="CT159" s="19">
        <v>389.5</v>
      </c>
      <c r="CU159" s="19">
        <v>990.5</v>
      </c>
      <c r="CV159" s="19">
        <v>1315.1666666666667</v>
      </c>
      <c r="CW159" s="19">
        <v>1009.6666666666666</v>
      </c>
      <c r="DA159" s="2"/>
    </row>
    <row r="160" spans="92:105" x14ac:dyDescent="0.2">
      <c r="CT160" s="18">
        <v>0.99999999999999989</v>
      </c>
      <c r="CU160" s="18">
        <v>1</v>
      </c>
      <c r="CV160" s="18">
        <v>0.99999999999999989</v>
      </c>
      <c r="CW160" s="18">
        <v>0.99999999999999989</v>
      </c>
      <c r="DA160" s="2"/>
    </row>
  </sheetData>
  <mergeCells count="1">
    <mergeCell ref="CB36:CG43"/>
  </mergeCells>
  <phoneticPr fontId="4" type="noConversion"/>
  <pageMargins left="0.48" right="0.44" top="1" bottom="1" header="0.5" footer="0.5"/>
  <pageSetup paperSize="9" orientation="landscape" horizontalDpi="4294967293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A39"/>
  <sheetViews>
    <sheetView zoomScaleNormal="100" workbookViewId="0">
      <pane xSplit="1" topLeftCell="AU1" activePane="topRight" state="frozenSplit"/>
      <selection pane="topRight" activeCell="BI6" sqref="BI6"/>
    </sheetView>
  </sheetViews>
  <sheetFormatPr defaultRowHeight="12.75" x14ac:dyDescent="0.2"/>
  <cols>
    <col min="1" max="1" width="26.140625" customWidth="1"/>
    <col min="2" max="2" width="8.7109375" bestFit="1" customWidth="1"/>
    <col min="3" max="3" width="9.42578125" bestFit="1" customWidth="1"/>
    <col min="4" max="4" width="8.85546875" bestFit="1" customWidth="1"/>
    <col min="5" max="5" width="8.140625" bestFit="1" customWidth="1"/>
    <col min="6" max="7" width="9.140625" bestFit="1" customWidth="1"/>
    <col min="8" max="8" width="8.85546875" bestFit="1" customWidth="1"/>
    <col min="9" max="9" width="9" bestFit="1" customWidth="1"/>
    <col min="10" max="10" width="9.140625" bestFit="1" customWidth="1"/>
    <col min="11" max="11" width="8.85546875" bestFit="1" customWidth="1"/>
    <col min="12" max="13" width="9" bestFit="1" customWidth="1"/>
    <col min="14" max="14" width="8.7109375" bestFit="1" customWidth="1"/>
    <col min="15" max="15" width="9.42578125" bestFit="1" customWidth="1"/>
    <col min="16" max="16" width="8.85546875" bestFit="1" customWidth="1"/>
    <col min="17" max="17" width="9.7109375" customWidth="1"/>
    <col min="18" max="19" width="9.140625" bestFit="1" customWidth="1"/>
    <col min="20" max="20" width="8.85546875" bestFit="1" customWidth="1"/>
    <col min="21" max="39" width="9.5703125" customWidth="1"/>
    <col min="40" max="40" width="9.42578125" customWidth="1"/>
    <col min="41" max="42" width="9.7109375" customWidth="1"/>
    <col min="43" max="43" width="9.28515625" customWidth="1"/>
    <col min="44" max="44" width="9" customWidth="1"/>
    <col min="45" max="45" width="9.140625" customWidth="1"/>
    <col min="46" max="47" width="9.7109375" bestFit="1" customWidth="1"/>
    <col min="48" max="48" width="9.5703125" customWidth="1"/>
    <col min="49" max="49" width="9.7109375" customWidth="1"/>
    <col min="50" max="50" width="9" customWidth="1"/>
    <col min="51" max="51" width="9.85546875" customWidth="1"/>
    <col min="52" max="53" width="9.5703125" customWidth="1"/>
    <col min="54" max="54" width="9.28515625" customWidth="1"/>
    <col min="55" max="56" width="9.42578125" bestFit="1" customWidth="1"/>
    <col min="57" max="57" width="10.140625" bestFit="1" customWidth="1"/>
    <col min="58" max="58" width="9.42578125" bestFit="1" customWidth="1"/>
    <col min="59" max="59" width="9" bestFit="1" customWidth="1"/>
    <col min="60" max="61" width="9.28515625" bestFit="1" customWidth="1"/>
    <col min="62" max="65" width="9" bestFit="1" customWidth="1"/>
    <col min="66" max="66" width="9.28515625" bestFit="1" customWidth="1"/>
    <col min="74" max="74" width="9" bestFit="1" customWidth="1"/>
  </cols>
  <sheetData>
    <row r="2" spans="1:79" s="4" customFormat="1" x14ac:dyDescent="0.2">
      <c r="BG2" s="51"/>
      <c r="BH2" s="51"/>
      <c r="BI2" s="51"/>
      <c r="BJ2" s="51"/>
      <c r="BK2" s="51"/>
      <c r="BL2" s="51"/>
      <c r="BM2" s="51"/>
      <c r="BN2" s="51"/>
      <c r="BO2" s="51"/>
      <c r="BP2" s="51"/>
      <c r="BQ2" s="51"/>
      <c r="BR2" s="51"/>
      <c r="BS2" s="51"/>
      <c r="BT2" s="51"/>
      <c r="BU2" s="51"/>
      <c r="BV2" s="51"/>
    </row>
    <row r="3" spans="1:79" x14ac:dyDescent="0.2">
      <c r="A3" s="4" t="s">
        <v>114</v>
      </c>
    </row>
    <row r="4" spans="1:79" x14ac:dyDescent="0.2">
      <c r="B4" s="64">
        <v>42095</v>
      </c>
      <c r="C4" s="64">
        <v>42125</v>
      </c>
      <c r="D4" s="64">
        <v>42156</v>
      </c>
      <c r="E4" s="64">
        <v>42186</v>
      </c>
      <c r="F4" s="64">
        <v>42217</v>
      </c>
      <c r="G4" s="64">
        <v>42248</v>
      </c>
      <c r="H4" s="64">
        <v>42278</v>
      </c>
      <c r="I4" s="64">
        <v>42309</v>
      </c>
      <c r="J4" s="64">
        <v>42339</v>
      </c>
      <c r="K4" s="64">
        <v>42370</v>
      </c>
      <c r="L4" s="64">
        <v>42401</v>
      </c>
      <c r="M4" s="64">
        <v>42430</v>
      </c>
      <c r="N4" s="64">
        <v>42461</v>
      </c>
      <c r="O4" s="64">
        <v>42491</v>
      </c>
      <c r="P4" s="64">
        <v>42522</v>
      </c>
      <c r="Q4" s="64">
        <v>42552</v>
      </c>
      <c r="R4" s="64">
        <v>42583</v>
      </c>
      <c r="S4" s="64">
        <v>42614</v>
      </c>
      <c r="T4" s="64">
        <v>42644</v>
      </c>
      <c r="U4" s="64">
        <v>42675</v>
      </c>
      <c r="V4" s="64">
        <v>42705</v>
      </c>
      <c r="W4" s="64">
        <v>42736</v>
      </c>
      <c r="X4" s="64">
        <v>42767</v>
      </c>
      <c r="Y4" s="64">
        <v>42795</v>
      </c>
      <c r="Z4" s="64">
        <v>42826</v>
      </c>
      <c r="AA4" s="64">
        <v>42856</v>
      </c>
      <c r="AB4" s="64">
        <v>42887</v>
      </c>
      <c r="AC4" s="64">
        <v>42917</v>
      </c>
      <c r="AD4" s="64">
        <v>42948</v>
      </c>
      <c r="AE4" s="64">
        <v>42979</v>
      </c>
      <c r="AF4" s="64">
        <v>43009</v>
      </c>
      <c r="AG4" s="64">
        <v>43040</v>
      </c>
      <c r="AH4" s="64">
        <v>43070</v>
      </c>
      <c r="AI4" s="64">
        <v>43101</v>
      </c>
      <c r="AJ4" s="64">
        <v>43132</v>
      </c>
      <c r="AK4" s="64">
        <v>43160</v>
      </c>
      <c r="AL4" s="64">
        <v>43191</v>
      </c>
      <c r="AM4" s="64">
        <v>43221</v>
      </c>
      <c r="AN4" s="64">
        <v>43252</v>
      </c>
      <c r="AO4" s="64">
        <v>43282</v>
      </c>
      <c r="AP4" s="64">
        <v>43313</v>
      </c>
      <c r="AQ4" s="64">
        <v>43344</v>
      </c>
      <c r="AR4" s="64">
        <v>43374</v>
      </c>
      <c r="AS4" s="64">
        <v>43405</v>
      </c>
      <c r="AT4" s="64">
        <v>43435</v>
      </c>
      <c r="AU4" s="64">
        <v>43466</v>
      </c>
      <c r="AV4" s="64">
        <v>43497</v>
      </c>
      <c r="AW4" s="64">
        <v>43525</v>
      </c>
      <c r="AX4" s="64">
        <v>43556</v>
      </c>
      <c r="AY4" s="64">
        <v>43586</v>
      </c>
      <c r="AZ4" s="64">
        <v>43617</v>
      </c>
      <c r="BA4" s="64">
        <v>43647</v>
      </c>
      <c r="BB4" s="64">
        <v>43678</v>
      </c>
      <c r="BC4" s="64">
        <v>43709</v>
      </c>
      <c r="BD4" s="64">
        <v>43739</v>
      </c>
      <c r="BE4" s="64">
        <v>43770</v>
      </c>
      <c r="BF4" s="64">
        <v>43800</v>
      </c>
      <c r="BG4" s="64">
        <v>43831</v>
      </c>
      <c r="BH4" s="64">
        <v>43862</v>
      </c>
      <c r="BI4" s="64">
        <v>43891</v>
      </c>
    </row>
    <row r="5" spans="1:79" s="64" customFormat="1" x14ac:dyDescent="0.2">
      <c r="B5" s="64">
        <v>42124</v>
      </c>
      <c r="C5" s="64">
        <v>42155</v>
      </c>
      <c r="D5" s="64">
        <v>42185</v>
      </c>
      <c r="E5" s="64">
        <v>42216</v>
      </c>
      <c r="F5" s="64">
        <v>42247</v>
      </c>
      <c r="G5" s="64">
        <v>42277</v>
      </c>
      <c r="H5" s="64">
        <v>42308</v>
      </c>
      <c r="I5" s="64">
        <v>42338</v>
      </c>
      <c r="J5" s="64">
        <v>42369</v>
      </c>
      <c r="K5" s="64">
        <v>42400</v>
      </c>
      <c r="L5" s="64">
        <v>42429</v>
      </c>
      <c r="M5" s="64">
        <v>42460</v>
      </c>
      <c r="N5" s="64">
        <v>42490</v>
      </c>
      <c r="O5" s="64">
        <v>42521</v>
      </c>
      <c r="P5" s="64">
        <v>42551</v>
      </c>
      <c r="Q5" s="64">
        <v>42582</v>
      </c>
      <c r="R5" s="64">
        <v>42613</v>
      </c>
      <c r="S5" s="64">
        <v>42643</v>
      </c>
      <c r="T5" s="64">
        <v>42674</v>
      </c>
      <c r="U5" s="64">
        <v>42704</v>
      </c>
      <c r="V5" s="64">
        <v>42735</v>
      </c>
      <c r="W5" s="64">
        <v>42766</v>
      </c>
      <c r="X5" s="64">
        <v>42794</v>
      </c>
      <c r="Y5" s="64">
        <v>42825</v>
      </c>
      <c r="Z5" s="64">
        <v>42855</v>
      </c>
      <c r="AA5" s="64">
        <v>42886</v>
      </c>
      <c r="AB5" s="64">
        <v>42916</v>
      </c>
      <c r="AC5" s="64">
        <v>42947</v>
      </c>
      <c r="AD5" s="64">
        <v>42978</v>
      </c>
      <c r="AE5" s="64">
        <v>43008</v>
      </c>
      <c r="AF5" s="64">
        <v>43039</v>
      </c>
      <c r="AG5" s="64">
        <v>43069</v>
      </c>
      <c r="AH5" s="64">
        <v>43100</v>
      </c>
      <c r="AI5" s="64">
        <v>43131</v>
      </c>
      <c r="AJ5" s="64">
        <v>43159</v>
      </c>
      <c r="AK5" s="64">
        <v>43190</v>
      </c>
      <c r="AL5" s="64">
        <v>43220</v>
      </c>
      <c r="AM5" s="64">
        <v>43251</v>
      </c>
      <c r="AN5" s="64">
        <v>43281</v>
      </c>
      <c r="AO5" s="64">
        <v>43312</v>
      </c>
      <c r="AP5" s="64">
        <v>43343</v>
      </c>
      <c r="AQ5" s="64">
        <v>43373</v>
      </c>
      <c r="AR5" s="64">
        <v>43404</v>
      </c>
      <c r="AS5" s="64">
        <v>43434</v>
      </c>
      <c r="AT5" s="64">
        <v>43465</v>
      </c>
      <c r="AU5" s="64">
        <v>43496</v>
      </c>
      <c r="AV5" s="64">
        <v>43524</v>
      </c>
      <c r="AW5" s="64">
        <v>43555</v>
      </c>
      <c r="AX5" s="64">
        <v>43585</v>
      </c>
      <c r="AY5" s="64">
        <v>43616</v>
      </c>
      <c r="AZ5" s="64">
        <v>43646</v>
      </c>
      <c r="BA5" s="64">
        <v>43677</v>
      </c>
      <c r="BB5" s="64">
        <v>43708</v>
      </c>
      <c r="BC5" s="64">
        <v>43738</v>
      </c>
      <c r="BD5" s="64">
        <v>43769</v>
      </c>
      <c r="BE5" s="64">
        <v>43799</v>
      </c>
      <c r="BF5" s="64">
        <v>43830</v>
      </c>
      <c r="BG5" s="64">
        <v>43861</v>
      </c>
      <c r="BH5" s="64">
        <v>43890</v>
      </c>
      <c r="BI5" s="64">
        <v>43921</v>
      </c>
    </row>
    <row r="6" spans="1:79" s="64" customFormat="1" x14ac:dyDescent="0.2">
      <c r="B6" s="65">
        <v>42095</v>
      </c>
      <c r="C6" s="65">
        <v>42125</v>
      </c>
      <c r="D6" s="65">
        <v>42156</v>
      </c>
      <c r="E6" s="65">
        <v>42186</v>
      </c>
      <c r="F6" s="65">
        <v>42217</v>
      </c>
      <c r="G6" s="65">
        <v>42248</v>
      </c>
      <c r="H6" s="65">
        <v>42278</v>
      </c>
      <c r="I6" s="65">
        <v>42309</v>
      </c>
      <c r="J6" s="65">
        <v>42339</v>
      </c>
      <c r="K6" s="65">
        <v>42370</v>
      </c>
      <c r="L6" s="65">
        <v>42401</v>
      </c>
      <c r="M6" s="65">
        <v>42430</v>
      </c>
      <c r="N6" s="65">
        <f t="shared" ref="N6:V6" si="0">K6+95</f>
        <v>42465</v>
      </c>
      <c r="O6" s="65">
        <f t="shared" si="0"/>
        <v>42496</v>
      </c>
      <c r="P6" s="65">
        <f t="shared" si="0"/>
        <v>42525</v>
      </c>
      <c r="Q6" s="65">
        <f t="shared" si="0"/>
        <v>42560</v>
      </c>
      <c r="R6" s="65">
        <f t="shared" si="0"/>
        <v>42591</v>
      </c>
      <c r="S6" s="65">
        <f t="shared" si="0"/>
        <v>42620</v>
      </c>
      <c r="T6" s="65">
        <f t="shared" si="0"/>
        <v>42655</v>
      </c>
      <c r="U6" s="65">
        <f t="shared" si="0"/>
        <v>42686</v>
      </c>
      <c r="V6" s="65">
        <f t="shared" si="0"/>
        <v>42715</v>
      </c>
      <c r="W6" s="65">
        <v>42736</v>
      </c>
      <c r="X6" s="65">
        <v>42767</v>
      </c>
      <c r="Y6" s="65">
        <v>42795</v>
      </c>
      <c r="Z6" s="65">
        <v>42826</v>
      </c>
      <c r="AA6" s="65">
        <v>42856</v>
      </c>
      <c r="AB6" s="65">
        <v>42887</v>
      </c>
      <c r="AC6" s="65">
        <v>42917</v>
      </c>
      <c r="AD6" s="65">
        <v>42948</v>
      </c>
      <c r="AE6" s="65">
        <v>42979</v>
      </c>
      <c r="AF6" s="65">
        <v>43009</v>
      </c>
      <c r="AG6" s="65">
        <v>43040</v>
      </c>
      <c r="AH6" s="65">
        <v>43070</v>
      </c>
      <c r="AI6" s="65">
        <v>43101</v>
      </c>
      <c r="AJ6" s="65">
        <v>43132</v>
      </c>
      <c r="AK6" s="65">
        <v>43160</v>
      </c>
      <c r="AL6" s="65">
        <v>43191</v>
      </c>
      <c r="AM6" s="65">
        <v>43221</v>
      </c>
      <c r="AN6" s="65">
        <v>43252</v>
      </c>
      <c r="AO6" s="65">
        <v>43282</v>
      </c>
      <c r="AP6" s="65">
        <v>43313</v>
      </c>
      <c r="AQ6" s="65">
        <v>43344</v>
      </c>
      <c r="AR6" s="65">
        <v>43374</v>
      </c>
      <c r="AS6" s="65">
        <v>43405</v>
      </c>
      <c r="AT6" s="65">
        <v>43435</v>
      </c>
      <c r="AU6" s="65">
        <v>43466</v>
      </c>
      <c r="AV6" s="65">
        <v>43497</v>
      </c>
      <c r="AW6" s="65">
        <v>43525</v>
      </c>
      <c r="AX6" s="65">
        <v>43556</v>
      </c>
      <c r="AY6" s="65">
        <v>43586</v>
      </c>
      <c r="AZ6" s="65">
        <v>43617</v>
      </c>
      <c r="BA6" s="65">
        <v>43647</v>
      </c>
      <c r="BB6" s="65">
        <v>43678</v>
      </c>
      <c r="BC6" s="65">
        <v>43709</v>
      </c>
      <c r="BD6" s="65">
        <v>43739</v>
      </c>
      <c r="BE6" s="65">
        <v>43770</v>
      </c>
      <c r="BF6" s="65">
        <v>43800</v>
      </c>
      <c r="BG6" s="65">
        <v>43831</v>
      </c>
      <c r="BH6" s="65">
        <v>43862</v>
      </c>
      <c r="BI6" s="65">
        <v>43891</v>
      </c>
    </row>
    <row r="7" spans="1:79" x14ac:dyDescent="0.2">
      <c r="A7" s="2" t="s">
        <v>258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1</v>
      </c>
      <c r="J7">
        <v>0</v>
      </c>
      <c r="K7">
        <v>1</v>
      </c>
      <c r="L7">
        <v>0</v>
      </c>
      <c r="M7">
        <v>2</v>
      </c>
      <c r="N7">
        <v>0</v>
      </c>
      <c r="O7">
        <v>0</v>
      </c>
      <c r="P7">
        <v>3</v>
      </c>
      <c r="Q7">
        <v>2</v>
      </c>
      <c r="R7">
        <v>8</v>
      </c>
      <c r="S7">
        <v>9</v>
      </c>
      <c r="T7">
        <v>7</v>
      </c>
      <c r="U7">
        <v>26</v>
      </c>
      <c r="V7">
        <v>17</v>
      </c>
      <c r="W7">
        <v>19</v>
      </c>
      <c r="X7">
        <v>20</v>
      </c>
      <c r="Y7">
        <v>13</v>
      </c>
      <c r="Z7">
        <v>24</v>
      </c>
      <c r="AA7">
        <v>19</v>
      </c>
      <c r="AB7">
        <v>14</v>
      </c>
      <c r="AC7">
        <v>16</v>
      </c>
      <c r="AD7">
        <v>24</v>
      </c>
      <c r="AE7">
        <v>18</v>
      </c>
      <c r="AF7">
        <v>23</v>
      </c>
      <c r="AG7">
        <v>28</v>
      </c>
      <c r="AH7">
        <v>21</v>
      </c>
      <c r="AI7">
        <v>36</v>
      </c>
      <c r="AJ7">
        <v>34</v>
      </c>
      <c r="AK7">
        <v>28</v>
      </c>
      <c r="AL7">
        <v>18</v>
      </c>
      <c r="AM7">
        <v>21</v>
      </c>
      <c r="AN7">
        <v>16</v>
      </c>
      <c r="AO7">
        <v>13</v>
      </c>
      <c r="AP7">
        <v>20</v>
      </c>
      <c r="AQ7">
        <v>23</v>
      </c>
      <c r="AR7">
        <v>34</v>
      </c>
      <c r="AS7">
        <v>27</v>
      </c>
      <c r="AT7">
        <v>27</v>
      </c>
      <c r="AU7">
        <v>48</v>
      </c>
      <c r="AV7">
        <v>26</v>
      </c>
      <c r="AW7">
        <v>7</v>
      </c>
      <c r="AX7">
        <v>24</v>
      </c>
      <c r="AY7">
        <v>21</v>
      </c>
      <c r="AZ7">
        <v>14</v>
      </c>
      <c r="BA7">
        <v>10</v>
      </c>
      <c r="BB7">
        <v>14</v>
      </c>
      <c r="BC7">
        <v>10</v>
      </c>
      <c r="BD7">
        <v>19</v>
      </c>
      <c r="BE7">
        <v>0</v>
      </c>
    </row>
    <row r="8" spans="1:79" x14ac:dyDescent="0.2">
      <c r="A8" s="2" t="s">
        <v>259</v>
      </c>
      <c r="B8">
        <v>0</v>
      </c>
      <c r="C8">
        <v>5</v>
      </c>
      <c r="D8">
        <v>10</v>
      </c>
      <c r="E8">
        <v>10</v>
      </c>
      <c r="F8">
        <v>9</v>
      </c>
      <c r="G8">
        <v>5</v>
      </c>
      <c r="H8">
        <v>11</v>
      </c>
      <c r="I8">
        <v>5</v>
      </c>
      <c r="J8">
        <v>18</v>
      </c>
      <c r="K8">
        <v>12</v>
      </c>
      <c r="L8">
        <v>11</v>
      </c>
      <c r="M8">
        <v>4</v>
      </c>
      <c r="N8">
        <v>6</v>
      </c>
      <c r="O8">
        <v>4</v>
      </c>
      <c r="P8">
        <v>8</v>
      </c>
      <c r="Q8">
        <v>5</v>
      </c>
      <c r="R8">
        <v>6</v>
      </c>
      <c r="S8">
        <v>7</v>
      </c>
      <c r="T8">
        <v>7</v>
      </c>
      <c r="U8">
        <v>17</v>
      </c>
      <c r="V8">
        <v>10</v>
      </c>
      <c r="W8">
        <v>9</v>
      </c>
      <c r="X8">
        <v>12</v>
      </c>
      <c r="Y8">
        <v>12</v>
      </c>
      <c r="Z8">
        <v>6</v>
      </c>
      <c r="AA8">
        <v>9</v>
      </c>
      <c r="AB8">
        <v>7</v>
      </c>
      <c r="AC8">
        <v>7</v>
      </c>
      <c r="AD8">
        <v>10</v>
      </c>
      <c r="AE8">
        <v>12</v>
      </c>
      <c r="AF8">
        <v>7</v>
      </c>
      <c r="AG8">
        <v>11</v>
      </c>
      <c r="AH8">
        <v>12</v>
      </c>
      <c r="AI8">
        <v>11</v>
      </c>
      <c r="AJ8">
        <v>7</v>
      </c>
      <c r="AK8">
        <v>10</v>
      </c>
      <c r="AL8">
        <v>7</v>
      </c>
      <c r="AM8">
        <v>7</v>
      </c>
      <c r="AN8">
        <v>5</v>
      </c>
      <c r="AO8">
        <v>3</v>
      </c>
      <c r="AP8">
        <v>2</v>
      </c>
      <c r="AQ8">
        <v>8</v>
      </c>
      <c r="AR8">
        <v>5</v>
      </c>
      <c r="AS8">
        <v>10</v>
      </c>
      <c r="AT8">
        <v>9</v>
      </c>
      <c r="AU8">
        <v>9</v>
      </c>
      <c r="AV8">
        <v>14</v>
      </c>
      <c r="AW8">
        <v>7</v>
      </c>
      <c r="AX8">
        <v>4</v>
      </c>
      <c r="AY8">
        <v>6</v>
      </c>
      <c r="AZ8">
        <v>4</v>
      </c>
      <c r="BA8">
        <v>6</v>
      </c>
      <c r="BB8">
        <v>0</v>
      </c>
      <c r="BC8">
        <v>5</v>
      </c>
      <c r="BD8">
        <v>1</v>
      </c>
      <c r="BE8">
        <v>0</v>
      </c>
    </row>
    <row r="9" spans="1:79" x14ac:dyDescent="0.2">
      <c r="A9" s="2" t="s">
        <v>260</v>
      </c>
      <c r="B9">
        <v>1</v>
      </c>
      <c r="C9">
        <v>20</v>
      </c>
      <c r="D9">
        <v>16</v>
      </c>
      <c r="E9">
        <v>27</v>
      </c>
      <c r="F9">
        <v>11</v>
      </c>
      <c r="G9">
        <v>26</v>
      </c>
      <c r="H9">
        <v>28</v>
      </c>
      <c r="I9">
        <v>30</v>
      </c>
      <c r="J9">
        <v>40</v>
      </c>
      <c r="K9">
        <v>34</v>
      </c>
      <c r="L9">
        <v>41</v>
      </c>
      <c r="M9">
        <v>28</v>
      </c>
      <c r="N9">
        <v>21</v>
      </c>
      <c r="O9">
        <v>30</v>
      </c>
      <c r="P9">
        <v>29</v>
      </c>
      <c r="Q9">
        <v>22</v>
      </c>
      <c r="R9">
        <v>14</v>
      </c>
      <c r="S9">
        <v>31</v>
      </c>
      <c r="T9">
        <v>27</v>
      </c>
      <c r="U9">
        <v>49</v>
      </c>
      <c r="V9">
        <v>28</v>
      </c>
      <c r="W9">
        <v>47</v>
      </c>
      <c r="X9">
        <v>50</v>
      </c>
      <c r="Y9">
        <v>48</v>
      </c>
      <c r="Z9">
        <v>22</v>
      </c>
      <c r="AA9">
        <v>33</v>
      </c>
      <c r="AB9">
        <v>20</v>
      </c>
      <c r="AC9">
        <v>21</v>
      </c>
      <c r="AD9">
        <v>17</v>
      </c>
      <c r="AE9">
        <v>22</v>
      </c>
      <c r="AF9">
        <v>22</v>
      </c>
      <c r="AG9">
        <v>44</v>
      </c>
      <c r="AH9">
        <v>44</v>
      </c>
      <c r="AI9">
        <v>41</v>
      </c>
      <c r="AJ9">
        <v>41</v>
      </c>
      <c r="AK9">
        <v>46</v>
      </c>
      <c r="AL9">
        <v>29</v>
      </c>
      <c r="AM9">
        <v>20</v>
      </c>
      <c r="AN9">
        <v>22</v>
      </c>
      <c r="AO9">
        <v>17</v>
      </c>
      <c r="AP9">
        <v>16</v>
      </c>
      <c r="AQ9">
        <v>28</v>
      </c>
      <c r="AR9">
        <v>31</v>
      </c>
      <c r="AS9">
        <v>38</v>
      </c>
      <c r="AT9">
        <v>30</v>
      </c>
      <c r="AU9">
        <v>42</v>
      </c>
      <c r="AV9">
        <v>32</v>
      </c>
      <c r="AW9">
        <v>14</v>
      </c>
      <c r="AX9">
        <v>22</v>
      </c>
      <c r="AY9">
        <v>21</v>
      </c>
      <c r="AZ9">
        <v>15</v>
      </c>
      <c r="BA9">
        <v>19</v>
      </c>
      <c r="BB9">
        <v>14</v>
      </c>
      <c r="BC9">
        <v>20</v>
      </c>
      <c r="BD9">
        <v>22</v>
      </c>
      <c r="BE9">
        <v>0</v>
      </c>
    </row>
    <row r="10" spans="1:79" x14ac:dyDescent="0.2">
      <c r="A10" s="66" t="s">
        <v>261</v>
      </c>
      <c r="B10">
        <v>0</v>
      </c>
      <c r="C10">
        <v>0</v>
      </c>
      <c r="D10">
        <v>3</v>
      </c>
      <c r="E10">
        <v>0</v>
      </c>
      <c r="F10">
        <v>3</v>
      </c>
      <c r="G10">
        <v>1</v>
      </c>
      <c r="H10">
        <v>5</v>
      </c>
      <c r="I10">
        <v>4</v>
      </c>
      <c r="J10">
        <v>6</v>
      </c>
      <c r="K10">
        <v>26</v>
      </c>
      <c r="L10">
        <v>14</v>
      </c>
      <c r="M10">
        <v>11</v>
      </c>
      <c r="N10">
        <v>0</v>
      </c>
      <c r="O10">
        <v>1</v>
      </c>
      <c r="P10">
        <v>1</v>
      </c>
      <c r="Q10">
        <v>0</v>
      </c>
      <c r="R10">
        <v>4</v>
      </c>
      <c r="S10">
        <v>1</v>
      </c>
      <c r="T10">
        <v>4</v>
      </c>
      <c r="U10">
        <v>7</v>
      </c>
      <c r="V10">
        <v>3</v>
      </c>
      <c r="W10">
        <v>4</v>
      </c>
      <c r="X10">
        <v>2</v>
      </c>
      <c r="Y10">
        <v>3</v>
      </c>
      <c r="Z10">
        <v>3</v>
      </c>
      <c r="AA10">
        <v>1</v>
      </c>
      <c r="AB10">
        <v>3</v>
      </c>
      <c r="AC10">
        <v>7</v>
      </c>
      <c r="AD10">
        <v>0</v>
      </c>
      <c r="AE10">
        <v>4</v>
      </c>
      <c r="AF10">
        <v>4</v>
      </c>
      <c r="AG10">
        <v>3</v>
      </c>
      <c r="AH10">
        <v>5</v>
      </c>
      <c r="AI10">
        <v>2</v>
      </c>
      <c r="AJ10">
        <v>3</v>
      </c>
      <c r="AK10">
        <v>4</v>
      </c>
      <c r="AL10">
        <v>2</v>
      </c>
      <c r="AM10">
        <v>0</v>
      </c>
      <c r="AN10">
        <v>5</v>
      </c>
      <c r="AO10">
        <v>1</v>
      </c>
      <c r="AP10">
        <v>1</v>
      </c>
      <c r="AQ10">
        <v>1</v>
      </c>
      <c r="AR10">
        <v>5</v>
      </c>
      <c r="AS10">
        <v>4</v>
      </c>
      <c r="AT10">
        <v>4</v>
      </c>
      <c r="AU10">
        <v>5</v>
      </c>
      <c r="AV10">
        <v>6</v>
      </c>
      <c r="AW10">
        <v>2</v>
      </c>
      <c r="AX10">
        <v>4</v>
      </c>
      <c r="AY10">
        <v>2</v>
      </c>
      <c r="AZ10">
        <v>7</v>
      </c>
      <c r="BA10">
        <v>0</v>
      </c>
      <c r="BB10">
        <v>1</v>
      </c>
      <c r="BC10">
        <v>3</v>
      </c>
      <c r="BD10">
        <v>3</v>
      </c>
      <c r="BE10">
        <v>0</v>
      </c>
    </row>
    <row r="11" spans="1:79" s="19" customFormat="1" x14ac:dyDescent="0.2">
      <c r="A11" s="66" t="s">
        <v>262</v>
      </c>
      <c r="B11" s="19">
        <v>1</v>
      </c>
      <c r="C11" s="19">
        <v>6</v>
      </c>
      <c r="D11" s="19">
        <v>22</v>
      </c>
      <c r="E11" s="19">
        <v>11</v>
      </c>
      <c r="F11" s="19">
        <v>20</v>
      </c>
      <c r="G11" s="19">
        <v>18</v>
      </c>
      <c r="H11" s="19">
        <v>19</v>
      </c>
      <c r="I11" s="19">
        <v>25</v>
      </c>
      <c r="J11" s="19">
        <v>29</v>
      </c>
      <c r="K11" s="19">
        <v>36</v>
      </c>
      <c r="L11" s="19">
        <v>32</v>
      </c>
      <c r="M11" s="19">
        <v>21</v>
      </c>
      <c r="N11" s="19">
        <v>19</v>
      </c>
      <c r="O11" s="19">
        <v>18</v>
      </c>
      <c r="P11" s="19">
        <v>27</v>
      </c>
      <c r="Q11" s="19">
        <v>15</v>
      </c>
      <c r="R11" s="19">
        <v>21</v>
      </c>
      <c r="S11" s="19">
        <v>19</v>
      </c>
      <c r="T11" s="19">
        <v>13</v>
      </c>
      <c r="U11" s="19">
        <v>49</v>
      </c>
      <c r="V11" s="19">
        <v>30</v>
      </c>
      <c r="W11" s="19">
        <v>49</v>
      </c>
      <c r="X11" s="19">
        <v>42</v>
      </c>
      <c r="Y11" s="19">
        <v>32</v>
      </c>
      <c r="Z11" s="19">
        <v>25</v>
      </c>
      <c r="AA11" s="19">
        <v>16</v>
      </c>
      <c r="AB11" s="19">
        <v>19</v>
      </c>
      <c r="AC11" s="19">
        <v>11</v>
      </c>
      <c r="AD11" s="19">
        <v>16</v>
      </c>
      <c r="AE11" s="19">
        <v>31</v>
      </c>
      <c r="AF11" s="19">
        <v>28</v>
      </c>
      <c r="AG11" s="19">
        <v>41</v>
      </c>
      <c r="AH11" s="19">
        <v>47</v>
      </c>
      <c r="AI11" s="42">
        <v>31</v>
      </c>
      <c r="AJ11" s="42">
        <v>36</v>
      </c>
      <c r="AK11" s="42">
        <v>27</v>
      </c>
      <c r="AL11" s="42">
        <v>19</v>
      </c>
      <c r="AM11" s="42">
        <v>23</v>
      </c>
      <c r="AN11" s="42">
        <v>20</v>
      </c>
      <c r="AO11" s="42">
        <v>7</v>
      </c>
      <c r="AP11" s="19">
        <v>15</v>
      </c>
      <c r="AQ11" s="19">
        <v>13</v>
      </c>
      <c r="AR11" s="19">
        <v>24</v>
      </c>
      <c r="AS11" s="19">
        <v>26</v>
      </c>
      <c r="AT11" s="19">
        <v>24</v>
      </c>
      <c r="AU11" s="19">
        <v>32</v>
      </c>
      <c r="AV11" s="19">
        <v>27</v>
      </c>
      <c r="AW11" s="19">
        <v>17</v>
      </c>
      <c r="AX11" s="19">
        <v>12</v>
      </c>
      <c r="AY11" s="19">
        <v>14</v>
      </c>
      <c r="AZ11" s="19">
        <v>5</v>
      </c>
      <c r="BA11" s="19">
        <v>12</v>
      </c>
      <c r="BB11" s="19">
        <v>17</v>
      </c>
      <c r="BC11" s="19">
        <v>14</v>
      </c>
      <c r="BD11" s="19">
        <v>19</v>
      </c>
      <c r="BE11" s="19">
        <v>0</v>
      </c>
    </row>
    <row r="12" spans="1:79" s="19" customFormat="1" x14ac:dyDescent="0.2">
      <c r="A12" s="66" t="s">
        <v>263</v>
      </c>
      <c r="B12" s="19">
        <v>0</v>
      </c>
      <c r="C12" s="19">
        <v>9</v>
      </c>
      <c r="D12" s="19">
        <v>28</v>
      </c>
      <c r="E12" s="19">
        <v>26</v>
      </c>
      <c r="F12" s="19">
        <v>23</v>
      </c>
      <c r="G12" s="19">
        <v>31</v>
      </c>
      <c r="H12" s="19">
        <v>32</v>
      </c>
      <c r="I12" s="19">
        <v>28</v>
      </c>
      <c r="J12" s="19">
        <v>43</v>
      </c>
      <c r="K12" s="19">
        <v>37</v>
      </c>
      <c r="L12" s="19">
        <v>30</v>
      </c>
      <c r="M12" s="19">
        <v>25</v>
      </c>
      <c r="N12" s="19">
        <v>9</v>
      </c>
      <c r="O12" s="19">
        <v>8</v>
      </c>
      <c r="P12" s="19">
        <v>7</v>
      </c>
      <c r="Q12" s="19">
        <v>12</v>
      </c>
      <c r="R12" s="19">
        <v>4</v>
      </c>
      <c r="S12" s="19">
        <v>12</v>
      </c>
      <c r="T12" s="19">
        <v>15</v>
      </c>
      <c r="U12" s="19">
        <v>37</v>
      </c>
      <c r="V12" s="19">
        <v>30</v>
      </c>
      <c r="W12" s="19">
        <v>34</v>
      </c>
      <c r="X12" s="19">
        <v>17</v>
      </c>
      <c r="Y12" s="19">
        <v>25</v>
      </c>
      <c r="Z12" s="19">
        <v>26</v>
      </c>
      <c r="AA12" s="19">
        <v>11</v>
      </c>
      <c r="AB12" s="19">
        <v>7</v>
      </c>
      <c r="AC12" s="19">
        <v>10</v>
      </c>
      <c r="AD12" s="19">
        <v>10</v>
      </c>
      <c r="AE12" s="19">
        <v>10</v>
      </c>
      <c r="AF12" s="19">
        <v>8</v>
      </c>
      <c r="AG12" s="19">
        <v>16</v>
      </c>
      <c r="AH12" s="19">
        <v>23</v>
      </c>
      <c r="AI12" s="42">
        <v>9</v>
      </c>
      <c r="AJ12" s="42">
        <v>9</v>
      </c>
      <c r="AK12" s="42">
        <v>15</v>
      </c>
      <c r="AL12" s="42">
        <v>10</v>
      </c>
      <c r="AM12" s="42">
        <v>12</v>
      </c>
      <c r="AN12" s="42">
        <v>6</v>
      </c>
      <c r="AO12" s="42">
        <v>9</v>
      </c>
      <c r="AP12" s="42">
        <v>7</v>
      </c>
      <c r="AQ12" s="42">
        <v>12</v>
      </c>
      <c r="AR12" s="42">
        <v>10</v>
      </c>
      <c r="AS12" s="42">
        <v>9</v>
      </c>
      <c r="AT12" s="42">
        <v>9</v>
      </c>
      <c r="AU12" s="42">
        <v>10</v>
      </c>
      <c r="AV12" s="42">
        <v>11</v>
      </c>
      <c r="AW12" s="42">
        <v>4</v>
      </c>
      <c r="AX12" s="42">
        <v>4</v>
      </c>
      <c r="AY12" s="42">
        <v>1</v>
      </c>
      <c r="AZ12" s="42">
        <v>5</v>
      </c>
      <c r="BA12" s="42">
        <v>6</v>
      </c>
      <c r="BB12" s="42">
        <v>3</v>
      </c>
      <c r="BC12" s="42">
        <v>7</v>
      </c>
      <c r="BD12" s="42">
        <v>10</v>
      </c>
      <c r="BE12" s="42">
        <v>0</v>
      </c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</row>
    <row r="13" spans="1:79" s="19" customFormat="1" x14ac:dyDescent="0.2">
      <c r="A13" s="66" t="s">
        <v>264</v>
      </c>
      <c r="B13" s="19">
        <v>0</v>
      </c>
      <c r="C13" s="19">
        <v>2</v>
      </c>
      <c r="D13" s="19">
        <v>4</v>
      </c>
      <c r="E13" s="19">
        <v>6</v>
      </c>
      <c r="F13" s="19">
        <v>2</v>
      </c>
      <c r="G13" s="19">
        <v>16</v>
      </c>
      <c r="H13" s="19">
        <v>7</v>
      </c>
      <c r="I13" s="19">
        <v>10</v>
      </c>
      <c r="J13" s="19">
        <v>9</v>
      </c>
      <c r="K13" s="19">
        <v>19</v>
      </c>
      <c r="L13" s="19">
        <v>16</v>
      </c>
      <c r="M13" s="19">
        <v>18</v>
      </c>
      <c r="N13" s="19">
        <v>25</v>
      </c>
      <c r="O13" s="19">
        <v>12</v>
      </c>
      <c r="P13" s="19">
        <v>20</v>
      </c>
      <c r="Q13" s="19">
        <v>15</v>
      </c>
      <c r="R13" s="19">
        <v>6</v>
      </c>
      <c r="S13" s="19">
        <v>11</v>
      </c>
      <c r="T13" s="19">
        <v>11</v>
      </c>
      <c r="U13" s="19">
        <v>20</v>
      </c>
      <c r="V13" s="19">
        <v>18</v>
      </c>
      <c r="W13" s="19">
        <v>5</v>
      </c>
      <c r="X13" s="19">
        <v>12</v>
      </c>
      <c r="Y13" s="19">
        <v>14</v>
      </c>
      <c r="Z13" s="19">
        <v>9</v>
      </c>
      <c r="AA13" s="19">
        <v>14</v>
      </c>
      <c r="AB13" s="19">
        <v>7</v>
      </c>
      <c r="AC13" s="19">
        <v>7</v>
      </c>
      <c r="AD13" s="19">
        <v>7</v>
      </c>
      <c r="AE13" s="19">
        <v>6</v>
      </c>
      <c r="AF13" s="19">
        <v>7</v>
      </c>
      <c r="AG13" s="19">
        <v>16</v>
      </c>
      <c r="AH13" s="19">
        <v>10</v>
      </c>
      <c r="AI13" s="42">
        <v>16</v>
      </c>
      <c r="AJ13" s="42">
        <v>12</v>
      </c>
      <c r="AK13" s="42">
        <v>12</v>
      </c>
      <c r="AL13" s="42">
        <v>15</v>
      </c>
      <c r="AM13" s="42">
        <v>8</v>
      </c>
      <c r="AN13" s="42">
        <v>10</v>
      </c>
      <c r="AO13" s="42">
        <v>12</v>
      </c>
      <c r="AP13" s="42">
        <v>13</v>
      </c>
      <c r="AQ13" s="42">
        <v>16</v>
      </c>
      <c r="AR13" s="42">
        <v>20</v>
      </c>
      <c r="AS13" s="42">
        <v>20</v>
      </c>
      <c r="AT13" s="42">
        <v>19</v>
      </c>
      <c r="AU13" s="42">
        <v>33</v>
      </c>
      <c r="AV13" s="42">
        <v>21</v>
      </c>
      <c r="AW13" s="42">
        <v>8</v>
      </c>
      <c r="AX13" s="42">
        <v>6</v>
      </c>
      <c r="AY13" s="42">
        <v>1</v>
      </c>
      <c r="AZ13" s="42">
        <v>8</v>
      </c>
      <c r="BA13" s="42">
        <v>10</v>
      </c>
      <c r="BB13" s="42">
        <v>3</v>
      </c>
      <c r="BC13" s="42">
        <v>7</v>
      </c>
      <c r="BD13" s="42">
        <v>7</v>
      </c>
      <c r="BE13" s="42">
        <v>0</v>
      </c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</row>
    <row r="14" spans="1:79" s="19" customFormat="1" x14ac:dyDescent="0.2">
      <c r="A14" s="66" t="s">
        <v>265</v>
      </c>
      <c r="B14" s="19">
        <v>11</v>
      </c>
      <c r="C14" s="19">
        <v>19</v>
      </c>
      <c r="D14" s="19">
        <v>15</v>
      </c>
      <c r="E14" s="19">
        <v>23</v>
      </c>
      <c r="F14" s="19">
        <v>16</v>
      </c>
      <c r="G14" s="19">
        <v>37</v>
      </c>
      <c r="H14" s="19">
        <v>40</v>
      </c>
      <c r="I14" s="19">
        <v>41</v>
      </c>
      <c r="J14" s="19">
        <v>40</v>
      </c>
      <c r="K14" s="19">
        <v>50</v>
      </c>
      <c r="L14" s="19">
        <v>43</v>
      </c>
      <c r="M14" s="19">
        <v>30</v>
      </c>
      <c r="N14" s="19">
        <v>34</v>
      </c>
      <c r="O14" s="19">
        <v>9</v>
      </c>
      <c r="P14" s="19">
        <v>19</v>
      </c>
      <c r="Q14" s="19">
        <v>9</v>
      </c>
      <c r="R14" s="19">
        <v>23</v>
      </c>
      <c r="S14" s="19">
        <v>18</v>
      </c>
      <c r="T14" s="19">
        <v>23</v>
      </c>
      <c r="U14" s="19">
        <v>32</v>
      </c>
      <c r="V14" s="19">
        <v>32</v>
      </c>
      <c r="W14" s="19">
        <v>38</v>
      </c>
      <c r="X14" s="19">
        <v>33</v>
      </c>
      <c r="Y14" s="19">
        <v>28</v>
      </c>
      <c r="Z14" s="19">
        <v>24</v>
      </c>
      <c r="AA14" s="19">
        <v>17</v>
      </c>
      <c r="AB14" s="19">
        <v>25</v>
      </c>
      <c r="AC14" s="19">
        <v>16</v>
      </c>
      <c r="AD14" s="19">
        <v>11</v>
      </c>
      <c r="AE14" s="19">
        <v>23</v>
      </c>
      <c r="AF14" s="19">
        <v>18</v>
      </c>
      <c r="AG14" s="19">
        <v>25</v>
      </c>
      <c r="AH14" s="19">
        <v>33</v>
      </c>
      <c r="AI14" s="42">
        <v>23</v>
      </c>
      <c r="AJ14" s="42">
        <v>24</v>
      </c>
      <c r="AK14" s="42">
        <v>27</v>
      </c>
      <c r="AL14" s="42">
        <v>15</v>
      </c>
      <c r="AM14" s="42">
        <v>12</v>
      </c>
      <c r="AN14" s="42">
        <v>12</v>
      </c>
      <c r="AO14" s="42">
        <v>11</v>
      </c>
      <c r="AP14" s="42">
        <v>20</v>
      </c>
      <c r="AQ14" s="42">
        <v>22</v>
      </c>
      <c r="AR14" s="42">
        <v>17</v>
      </c>
      <c r="AS14" s="42">
        <v>26</v>
      </c>
      <c r="AT14" s="42">
        <v>25</v>
      </c>
      <c r="AU14" s="42">
        <v>25</v>
      </c>
      <c r="AV14" s="42">
        <v>21</v>
      </c>
      <c r="AW14" s="42">
        <v>18</v>
      </c>
      <c r="AX14" s="42">
        <v>14</v>
      </c>
      <c r="AY14" s="42">
        <v>23</v>
      </c>
      <c r="AZ14" s="42">
        <v>19</v>
      </c>
      <c r="BA14" s="42">
        <v>14</v>
      </c>
      <c r="BB14" s="42">
        <v>11</v>
      </c>
      <c r="BC14" s="42">
        <v>14</v>
      </c>
      <c r="BD14" s="42">
        <v>22</v>
      </c>
      <c r="BE14" s="42">
        <v>0</v>
      </c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</row>
    <row r="15" spans="1:79" s="19" customFormat="1" x14ac:dyDescent="0.2">
      <c r="A15" s="2" t="s">
        <v>266</v>
      </c>
      <c r="B15" s="19">
        <v>0</v>
      </c>
      <c r="C15" s="19">
        <v>0</v>
      </c>
      <c r="D15" s="19">
        <v>0</v>
      </c>
      <c r="E15" s="19">
        <v>0</v>
      </c>
      <c r="F15" s="19">
        <v>0</v>
      </c>
      <c r="G15" s="19">
        <v>0</v>
      </c>
      <c r="H15" s="19">
        <v>0</v>
      </c>
      <c r="I15" s="19">
        <v>0</v>
      </c>
      <c r="J15" s="19">
        <v>1</v>
      </c>
      <c r="K15" s="19">
        <v>4</v>
      </c>
      <c r="L15" s="19">
        <v>2</v>
      </c>
      <c r="M15" s="19">
        <v>6</v>
      </c>
      <c r="N15" s="19">
        <v>2</v>
      </c>
      <c r="O15" s="19">
        <v>2</v>
      </c>
      <c r="P15" s="19">
        <v>3</v>
      </c>
      <c r="Q15" s="19">
        <v>0</v>
      </c>
      <c r="R15" s="19">
        <v>3</v>
      </c>
      <c r="S15" s="19">
        <v>0</v>
      </c>
      <c r="T15" s="19">
        <v>4</v>
      </c>
      <c r="U15" s="19">
        <v>4</v>
      </c>
      <c r="V15" s="19">
        <v>3</v>
      </c>
      <c r="W15" s="19">
        <v>10</v>
      </c>
      <c r="X15" s="19">
        <v>3</v>
      </c>
      <c r="Y15" s="19">
        <v>5</v>
      </c>
      <c r="Z15" s="19">
        <v>8</v>
      </c>
      <c r="AA15" s="19">
        <v>3</v>
      </c>
      <c r="AB15" s="19">
        <v>3</v>
      </c>
      <c r="AC15" s="19">
        <v>4</v>
      </c>
      <c r="AD15" s="19">
        <v>4</v>
      </c>
      <c r="AE15" s="19">
        <v>5</v>
      </c>
      <c r="AF15" s="19">
        <v>6</v>
      </c>
      <c r="AG15" s="19">
        <v>4</v>
      </c>
      <c r="AH15" s="19">
        <v>3</v>
      </c>
      <c r="AI15" s="42">
        <v>8</v>
      </c>
      <c r="AJ15" s="42">
        <v>4</v>
      </c>
      <c r="AK15" s="42">
        <v>12</v>
      </c>
      <c r="AL15" s="42">
        <v>2</v>
      </c>
      <c r="AM15" s="42">
        <v>0</v>
      </c>
      <c r="AN15" s="42">
        <v>0</v>
      </c>
      <c r="AO15" s="42">
        <v>5</v>
      </c>
      <c r="AP15" s="42">
        <v>3</v>
      </c>
      <c r="AQ15" s="42">
        <v>9</v>
      </c>
      <c r="AR15" s="42">
        <v>7</v>
      </c>
      <c r="AS15" s="42">
        <v>2</v>
      </c>
      <c r="AT15" s="42">
        <v>3</v>
      </c>
      <c r="AU15" s="42">
        <v>10</v>
      </c>
      <c r="AV15" s="42">
        <v>3</v>
      </c>
      <c r="AW15" s="42">
        <v>3</v>
      </c>
      <c r="AX15" s="42">
        <v>8</v>
      </c>
      <c r="AY15" s="42">
        <v>6</v>
      </c>
      <c r="AZ15" s="42">
        <v>1</v>
      </c>
      <c r="BA15" s="42">
        <v>4</v>
      </c>
      <c r="BB15" s="42">
        <v>8</v>
      </c>
      <c r="BC15" s="42">
        <v>3</v>
      </c>
      <c r="BD15" s="42">
        <v>7</v>
      </c>
      <c r="BE15" s="42">
        <v>0</v>
      </c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</row>
    <row r="16" spans="1:79" s="19" customFormat="1" x14ac:dyDescent="0.2">
      <c r="A16" s="2" t="s">
        <v>319</v>
      </c>
      <c r="B16" s="19">
        <v>0</v>
      </c>
      <c r="C16" s="19">
        <v>0</v>
      </c>
      <c r="D16" s="19">
        <v>0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19">
        <v>0</v>
      </c>
      <c r="P16" s="19">
        <v>0</v>
      </c>
      <c r="Q16" s="19">
        <v>0</v>
      </c>
      <c r="R16" s="19">
        <v>1</v>
      </c>
      <c r="S16" s="19">
        <v>0</v>
      </c>
      <c r="T16" s="19">
        <v>3</v>
      </c>
      <c r="U16" s="19">
        <v>0</v>
      </c>
      <c r="V16" s="19">
        <v>5</v>
      </c>
      <c r="W16" s="19">
        <v>3</v>
      </c>
      <c r="X16" s="19">
        <v>3</v>
      </c>
      <c r="Y16" s="19">
        <v>1</v>
      </c>
      <c r="Z16" s="19">
        <v>1</v>
      </c>
      <c r="AA16" s="19">
        <v>0</v>
      </c>
      <c r="AB16" s="19">
        <v>3</v>
      </c>
      <c r="AC16" s="19">
        <v>7</v>
      </c>
      <c r="AD16" s="19">
        <v>1</v>
      </c>
      <c r="AE16" s="19">
        <v>3</v>
      </c>
      <c r="AF16" s="19">
        <v>2</v>
      </c>
      <c r="AG16" s="19">
        <v>2</v>
      </c>
      <c r="AH16" s="19">
        <v>2</v>
      </c>
      <c r="AI16" s="42">
        <v>2</v>
      </c>
      <c r="AJ16" s="42">
        <v>2</v>
      </c>
      <c r="AK16" s="42">
        <v>5</v>
      </c>
      <c r="AL16" s="42">
        <v>0</v>
      </c>
      <c r="AM16" s="42">
        <v>4</v>
      </c>
      <c r="AN16" s="42">
        <v>2</v>
      </c>
      <c r="AO16" s="42">
        <v>2</v>
      </c>
      <c r="AP16" s="42">
        <v>4</v>
      </c>
      <c r="AQ16" s="42">
        <v>1</v>
      </c>
      <c r="AR16" s="42">
        <v>0</v>
      </c>
      <c r="AS16" s="42">
        <v>5</v>
      </c>
      <c r="AT16" s="42">
        <v>0</v>
      </c>
      <c r="AU16" s="42">
        <v>4</v>
      </c>
      <c r="AV16" s="42">
        <v>3</v>
      </c>
      <c r="AW16" s="42">
        <v>5</v>
      </c>
      <c r="AX16" s="42">
        <v>3</v>
      </c>
      <c r="AY16" s="42">
        <v>4</v>
      </c>
      <c r="AZ16" s="42">
        <v>0</v>
      </c>
      <c r="BA16" s="42">
        <v>1</v>
      </c>
      <c r="BB16" s="42">
        <v>3</v>
      </c>
      <c r="BC16" s="42">
        <v>4</v>
      </c>
      <c r="BD16" s="42">
        <v>2</v>
      </c>
      <c r="BE16" s="42">
        <v>0</v>
      </c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</row>
    <row r="17" spans="1:79" s="19" customFormat="1" x14ac:dyDescent="0.2">
      <c r="A17" s="66" t="s">
        <v>267</v>
      </c>
      <c r="B17" s="19">
        <v>3</v>
      </c>
      <c r="C17" s="19">
        <v>23</v>
      </c>
      <c r="D17" s="19">
        <v>9</v>
      </c>
      <c r="E17" s="19">
        <v>0</v>
      </c>
      <c r="F17" s="19">
        <v>11</v>
      </c>
      <c r="G17" s="19">
        <v>17</v>
      </c>
      <c r="H17" s="19">
        <v>16</v>
      </c>
      <c r="I17" s="19">
        <v>28</v>
      </c>
      <c r="J17" s="19">
        <v>48</v>
      </c>
      <c r="K17" s="19">
        <v>29</v>
      </c>
      <c r="L17" s="19">
        <v>31</v>
      </c>
      <c r="M17" s="19">
        <v>34</v>
      </c>
      <c r="N17" s="19">
        <v>4</v>
      </c>
      <c r="O17" s="19">
        <v>2</v>
      </c>
      <c r="P17" s="19">
        <v>3</v>
      </c>
      <c r="Q17" s="19">
        <v>0</v>
      </c>
      <c r="R17" s="19">
        <v>2</v>
      </c>
      <c r="S17" s="19">
        <v>7</v>
      </c>
      <c r="T17" s="19">
        <v>14</v>
      </c>
      <c r="U17" s="19">
        <v>13</v>
      </c>
      <c r="V17" s="19">
        <v>14</v>
      </c>
      <c r="W17" s="19">
        <v>15</v>
      </c>
      <c r="X17" s="19">
        <v>9</v>
      </c>
      <c r="Y17" s="19">
        <v>12</v>
      </c>
      <c r="Z17" s="19">
        <v>4</v>
      </c>
      <c r="AA17" s="19">
        <v>4</v>
      </c>
      <c r="AB17" s="19">
        <v>12</v>
      </c>
      <c r="AC17" s="19">
        <v>9</v>
      </c>
      <c r="AD17" s="19">
        <v>7</v>
      </c>
      <c r="AE17" s="19">
        <v>9</v>
      </c>
      <c r="AF17" s="19">
        <v>3</v>
      </c>
      <c r="AG17" s="19">
        <v>9</v>
      </c>
      <c r="AH17" s="19">
        <v>6</v>
      </c>
      <c r="AI17" s="19">
        <v>6</v>
      </c>
      <c r="AJ17" s="19">
        <v>16</v>
      </c>
      <c r="AK17" s="19">
        <v>15</v>
      </c>
      <c r="AL17" s="19">
        <v>12</v>
      </c>
      <c r="AM17" s="19">
        <v>8</v>
      </c>
      <c r="AN17" s="19">
        <v>5</v>
      </c>
      <c r="AO17" s="19">
        <v>5</v>
      </c>
      <c r="AP17" s="42">
        <v>9</v>
      </c>
      <c r="AQ17" s="42">
        <v>6</v>
      </c>
      <c r="AR17" s="42">
        <v>9</v>
      </c>
      <c r="AS17" s="42">
        <v>13</v>
      </c>
      <c r="AT17" s="42">
        <v>16</v>
      </c>
      <c r="AU17" s="42">
        <v>22</v>
      </c>
      <c r="AV17" s="42">
        <v>14</v>
      </c>
      <c r="AW17" s="42">
        <v>13</v>
      </c>
      <c r="AX17" s="42">
        <v>9</v>
      </c>
      <c r="AY17" s="42">
        <v>8</v>
      </c>
      <c r="AZ17" s="42">
        <v>11</v>
      </c>
      <c r="BA17" s="42">
        <v>7</v>
      </c>
      <c r="BB17" s="42">
        <v>10</v>
      </c>
      <c r="BC17" s="42">
        <v>7</v>
      </c>
      <c r="BD17" s="42">
        <v>10</v>
      </c>
      <c r="BE17" s="42">
        <v>0</v>
      </c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</row>
    <row r="18" spans="1:79" x14ac:dyDescent="0.2">
      <c r="A18" s="2" t="s">
        <v>320</v>
      </c>
      <c r="B18">
        <v>0</v>
      </c>
      <c r="C18">
        <v>3</v>
      </c>
      <c r="D18">
        <v>3</v>
      </c>
      <c r="E18">
        <v>1</v>
      </c>
      <c r="F18">
        <v>2</v>
      </c>
      <c r="G18">
        <v>3</v>
      </c>
      <c r="H18">
        <v>2</v>
      </c>
      <c r="I18">
        <v>4</v>
      </c>
      <c r="J18">
        <v>4</v>
      </c>
      <c r="K18">
        <v>4</v>
      </c>
      <c r="L18">
        <v>5</v>
      </c>
      <c r="M18">
        <v>6</v>
      </c>
      <c r="N18">
        <v>4</v>
      </c>
      <c r="O18">
        <v>6</v>
      </c>
      <c r="P18">
        <v>5</v>
      </c>
      <c r="Q18">
        <v>8</v>
      </c>
      <c r="R18">
        <v>5</v>
      </c>
      <c r="S18">
        <v>4</v>
      </c>
      <c r="T18">
        <v>8</v>
      </c>
      <c r="U18">
        <v>5</v>
      </c>
      <c r="V18">
        <v>8</v>
      </c>
      <c r="W18">
        <v>15</v>
      </c>
      <c r="X18">
        <v>3</v>
      </c>
      <c r="Y18">
        <v>10</v>
      </c>
      <c r="Z18">
        <v>3</v>
      </c>
      <c r="AA18">
        <v>3</v>
      </c>
      <c r="AB18">
        <v>3</v>
      </c>
      <c r="AC18">
        <v>8</v>
      </c>
      <c r="AD18">
        <v>0</v>
      </c>
      <c r="AE18">
        <v>4</v>
      </c>
      <c r="AF18">
        <v>12</v>
      </c>
      <c r="AG18">
        <v>1</v>
      </c>
      <c r="AH18">
        <v>7</v>
      </c>
      <c r="AI18">
        <v>8</v>
      </c>
      <c r="AJ18">
        <v>2</v>
      </c>
      <c r="AK18">
        <v>4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 s="42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v>0</v>
      </c>
      <c r="BB18">
        <v>0</v>
      </c>
      <c r="BC18">
        <v>0</v>
      </c>
      <c r="BD18">
        <v>0</v>
      </c>
      <c r="BE18">
        <v>0</v>
      </c>
    </row>
    <row r="19" spans="1:79" x14ac:dyDescent="0.2">
      <c r="A19" s="2" t="s">
        <v>268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1</v>
      </c>
      <c r="I19">
        <v>1</v>
      </c>
      <c r="J19">
        <v>2</v>
      </c>
      <c r="K19">
        <v>2</v>
      </c>
      <c r="L19">
        <v>3</v>
      </c>
      <c r="M19">
        <v>3</v>
      </c>
      <c r="N19">
        <v>2</v>
      </c>
      <c r="O19">
        <v>2</v>
      </c>
      <c r="P19">
        <v>2</v>
      </c>
      <c r="Q19">
        <v>3</v>
      </c>
      <c r="R19">
        <v>2</v>
      </c>
      <c r="S19">
        <v>3</v>
      </c>
      <c r="T19">
        <v>6</v>
      </c>
      <c r="U19">
        <v>10</v>
      </c>
      <c r="V19">
        <v>3</v>
      </c>
      <c r="W19">
        <v>11</v>
      </c>
      <c r="X19">
        <v>11</v>
      </c>
      <c r="Y19">
        <v>6</v>
      </c>
      <c r="Z19">
        <v>10</v>
      </c>
      <c r="AA19">
        <v>3</v>
      </c>
      <c r="AB19">
        <v>6</v>
      </c>
      <c r="AC19">
        <v>10</v>
      </c>
      <c r="AD19">
        <v>9</v>
      </c>
      <c r="AE19">
        <v>5</v>
      </c>
      <c r="AF19">
        <v>11</v>
      </c>
      <c r="AG19">
        <v>31</v>
      </c>
      <c r="AH19">
        <v>18</v>
      </c>
      <c r="AI19">
        <v>15</v>
      </c>
      <c r="AJ19">
        <v>12</v>
      </c>
      <c r="AK19">
        <v>9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 s="42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v>0</v>
      </c>
      <c r="BB19">
        <v>0</v>
      </c>
      <c r="BC19">
        <v>0</v>
      </c>
      <c r="BD19">
        <v>0</v>
      </c>
      <c r="BE19">
        <v>0</v>
      </c>
      <c r="BK19" s="11"/>
      <c r="BL19" s="19"/>
      <c r="BM19" s="41"/>
    </row>
    <row r="20" spans="1:79" x14ac:dyDescent="0.2">
      <c r="A20" s="2" t="s">
        <v>269</v>
      </c>
      <c r="B20">
        <v>0</v>
      </c>
      <c r="C20">
        <v>0</v>
      </c>
      <c r="D20">
        <v>1</v>
      </c>
      <c r="E20">
        <v>1</v>
      </c>
      <c r="F20">
        <v>1</v>
      </c>
      <c r="G20">
        <v>0</v>
      </c>
      <c r="H20">
        <v>2</v>
      </c>
      <c r="I20">
        <v>0</v>
      </c>
      <c r="J20">
        <v>0</v>
      </c>
      <c r="K20">
        <v>3</v>
      </c>
      <c r="L20">
        <v>1</v>
      </c>
      <c r="M20">
        <v>5</v>
      </c>
      <c r="N20">
        <v>0</v>
      </c>
      <c r="O20">
        <v>2</v>
      </c>
      <c r="P20">
        <v>0</v>
      </c>
      <c r="Q20">
        <v>1</v>
      </c>
      <c r="R20">
        <v>1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1</v>
      </c>
      <c r="Z20">
        <v>1</v>
      </c>
      <c r="AA20">
        <v>0</v>
      </c>
      <c r="AB20">
        <v>0</v>
      </c>
      <c r="AC20">
        <v>0</v>
      </c>
      <c r="AD20">
        <v>1</v>
      </c>
      <c r="AE20">
        <v>1</v>
      </c>
      <c r="AF20">
        <v>2</v>
      </c>
      <c r="AG20">
        <v>0</v>
      </c>
      <c r="AH20">
        <v>1</v>
      </c>
      <c r="AI20">
        <v>1</v>
      </c>
      <c r="AJ20">
        <v>0</v>
      </c>
      <c r="AK20">
        <v>0</v>
      </c>
      <c r="AL20">
        <v>0</v>
      </c>
      <c r="AM20">
        <v>0</v>
      </c>
      <c r="AN20">
        <v>1</v>
      </c>
      <c r="AO20">
        <v>1</v>
      </c>
      <c r="AP20">
        <v>0</v>
      </c>
      <c r="AQ20">
        <v>0</v>
      </c>
      <c r="AR20">
        <v>3</v>
      </c>
      <c r="AS20">
        <v>1</v>
      </c>
      <c r="AT20">
        <v>0</v>
      </c>
      <c r="AU20" s="42">
        <v>0</v>
      </c>
      <c r="AV20">
        <v>0</v>
      </c>
      <c r="AW20">
        <v>0</v>
      </c>
      <c r="AX20">
        <v>0</v>
      </c>
      <c r="AY20">
        <v>0</v>
      </c>
      <c r="AZ20">
        <v>0</v>
      </c>
      <c r="BA20">
        <v>0</v>
      </c>
      <c r="BB20">
        <v>0</v>
      </c>
      <c r="BC20">
        <v>0</v>
      </c>
      <c r="BD20">
        <v>0</v>
      </c>
      <c r="BE20">
        <v>0</v>
      </c>
      <c r="BL20" s="19"/>
      <c r="BM20" s="41"/>
    </row>
    <row r="21" spans="1:79" x14ac:dyDescent="0.2">
      <c r="A21" s="2" t="s">
        <v>270</v>
      </c>
      <c r="B21">
        <v>1</v>
      </c>
      <c r="C21">
        <v>13</v>
      </c>
      <c r="D21">
        <v>7</v>
      </c>
      <c r="E21">
        <v>19</v>
      </c>
      <c r="F21">
        <v>16</v>
      </c>
      <c r="G21">
        <v>25</v>
      </c>
      <c r="H21">
        <v>18</v>
      </c>
      <c r="I21">
        <v>18</v>
      </c>
      <c r="J21">
        <v>31</v>
      </c>
      <c r="K21">
        <v>42</v>
      </c>
      <c r="L21">
        <v>34</v>
      </c>
      <c r="M21">
        <v>25</v>
      </c>
      <c r="N21">
        <v>15</v>
      </c>
      <c r="O21">
        <v>19</v>
      </c>
      <c r="P21">
        <v>14</v>
      </c>
      <c r="Q21">
        <v>7</v>
      </c>
      <c r="R21">
        <v>6</v>
      </c>
      <c r="S21">
        <v>9</v>
      </c>
      <c r="T21">
        <v>18</v>
      </c>
      <c r="U21">
        <v>35</v>
      </c>
      <c r="V21">
        <v>28</v>
      </c>
      <c r="W21">
        <v>23</v>
      </c>
      <c r="X21">
        <v>15</v>
      </c>
      <c r="Y21">
        <v>25</v>
      </c>
      <c r="Z21">
        <v>21</v>
      </c>
      <c r="AA21">
        <v>13</v>
      </c>
      <c r="AB21">
        <v>17</v>
      </c>
      <c r="AC21">
        <v>13</v>
      </c>
      <c r="AD21">
        <v>18</v>
      </c>
      <c r="AE21">
        <v>11</v>
      </c>
      <c r="AF21">
        <v>17</v>
      </c>
      <c r="AG21">
        <v>18</v>
      </c>
      <c r="AH21">
        <v>27</v>
      </c>
      <c r="AI21">
        <v>23</v>
      </c>
      <c r="AJ21">
        <v>10</v>
      </c>
      <c r="AK21">
        <v>13</v>
      </c>
      <c r="AL21">
        <v>16</v>
      </c>
      <c r="AM21">
        <v>9</v>
      </c>
      <c r="AN21">
        <v>10</v>
      </c>
      <c r="AO21">
        <v>13</v>
      </c>
      <c r="AP21">
        <v>22</v>
      </c>
      <c r="AQ21">
        <v>16</v>
      </c>
      <c r="AR21">
        <v>15</v>
      </c>
      <c r="AS21">
        <v>23</v>
      </c>
      <c r="AT21">
        <v>17</v>
      </c>
      <c r="AU21" s="42">
        <v>17</v>
      </c>
      <c r="AV21">
        <v>16</v>
      </c>
      <c r="AW21">
        <v>8</v>
      </c>
      <c r="AX21">
        <v>7</v>
      </c>
      <c r="AY21">
        <v>7</v>
      </c>
      <c r="AZ21">
        <v>6</v>
      </c>
      <c r="BA21">
        <v>13</v>
      </c>
      <c r="BB21">
        <v>5</v>
      </c>
      <c r="BC21">
        <v>9</v>
      </c>
      <c r="BD21">
        <v>11</v>
      </c>
      <c r="BE21">
        <v>0</v>
      </c>
      <c r="BL21" s="19"/>
      <c r="BM21" s="41"/>
    </row>
    <row r="22" spans="1:79" x14ac:dyDescent="0.2">
      <c r="A22" s="2" t="s">
        <v>271</v>
      </c>
      <c r="B22">
        <v>0</v>
      </c>
      <c r="C22">
        <v>0</v>
      </c>
      <c r="D22">
        <v>0</v>
      </c>
      <c r="E22">
        <v>1</v>
      </c>
      <c r="F22">
        <v>1</v>
      </c>
      <c r="G22">
        <v>1</v>
      </c>
      <c r="H22">
        <v>4</v>
      </c>
      <c r="I22">
        <v>9</v>
      </c>
      <c r="J22">
        <v>21</v>
      </c>
      <c r="K22">
        <v>25</v>
      </c>
      <c r="L22">
        <v>13</v>
      </c>
      <c r="M22">
        <v>7</v>
      </c>
      <c r="N22">
        <v>15</v>
      </c>
      <c r="O22">
        <v>17</v>
      </c>
      <c r="P22">
        <v>21</v>
      </c>
      <c r="Q22">
        <v>18</v>
      </c>
      <c r="R22">
        <v>25</v>
      </c>
      <c r="S22">
        <v>27</v>
      </c>
      <c r="T22">
        <v>29</v>
      </c>
      <c r="U22">
        <v>44</v>
      </c>
      <c r="V22">
        <v>34</v>
      </c>
      <c r="W22">
        <v>36</v>
      </c>
      <c r="X22">
        <v>26</v>
      </c>
      <c r="Y22">
        <v>40</v>
      </c>
      <c r="Z22">
        <v>19</v>
      </c>
      <c r="AA22">
        <v>31</v>
      </c>
      <c r="AB22">
        <v>25</v>
      </c>
      <c r="AC22">
        <v>16</v>
      </c>
      <c r="AD22">
        <v>14</v>
      </c>
      <c r="AE22">
        <v>28</v>
      </c>
      <c r="AF22">
        <v>26</v>
      </c>
      <c r="AG22">
        <v>59</v>
      </c>
      <c r="AH22">
        <v>62</v>
      </c>
      <c r="AI22">
        <v>61</v>
      </c>
      <c r="AJ22">
        <v>53</v>
      </c>
      <c r="AK22">
        <v>56</v>
      </c>
      <c r="AL22">
        <v>35</v>
      </c>
      <c r="AM22">
        <v>19</v>
      </c>
      <c r="AN22">
        <v>26</v>
      </c>
      <c r="AO22">
        <v>19</v>
      </c>
      <c r="AP22">
        <v>27</v>
      </c>
      <c r="AQ22">
        <v>34</v>
      </c>
      <c r="AR22">
        <v>47</v>
      </c>
      <c r="AS22">
        <v>42</v>
      </c>
      <c r="AT22">
        <v>59</v>
      </c>
      <c r="AU22" s="42">
        <v>65</v>
      </c>
      <c r="AV22">
        <v>65</v>
      </c>
      <c r="AW22">
        <v>56</v>
      </c>
      <c r="AX22">
        <v>44</v>
      </c>
      <c r="AY22">
        <v>55</v>
      </c>
      <c r="AZ22">
        <v>37</v>
      </c>
      <c r="BA22">
        <v>44</v>
      </c>
      <c r="BB22">
        <v>51</v>
      </c>
      <c r="BC22">
        <v>48</v>
      </c>
      <c r="BD22">
        <v>41</v>
      </c>
      <c r="BE22">
        <v>0</v>
      </c>
      <c r="BL22" s="19"/>
      <c r="BM22" s="41"/>
    </row>
    <row r="23" spans="1:79" x14ac:dyDescent="0.2">
      <c r="A23" s="2" t="s">
        <v>272</v>
      </c>
      <c r="B23">
        <v>0</v>
      </c>
      <c r="C23">
        <v>0</v>
      </c>
      <c r="D23">
        <v>0</v>
      </c>
      <c r="E23">
        <v>0</v>
      </c>
      <c r="F23">
        <v>0</v>
      </c>
      <c r="G23">
        <v>1</v>
      </c>
      <c r="H23">
        <v>4</v>
      </c>
      <c r="I23">
        <v>9</v>
      </c>
      <c r="J23">
        <v>10</v>
      </c>
      <c r="K23">
        <v>11</v>
      </c>
      <c r="L23">
        <v>12</v>
      </c>
      <c r="M23">
        <v>20</v>
      </c>
      <c r="N23">
        <v>14</v>
      </c>
      <c r="O23">
        <v>9</v>
      </c>
      <c r="P23">
        <v>10</v>
      </c>
      <c r="Q23">
        <v>3</v>
      </c>
      <c r="R23">
        <v>5</v>
      </c>
      <c r="S23">
        <v>10</v>
      </c>
      <c r="T23">
        <v>10</v>
      </c>
      <c r="U23">
        <v>20</v>
      </c>
      <c r="V23">
        <v>20</v>
      </c>
      <c r="W23">
        <v>26</v>
      </c>
      <c r="X23">
        <v>26</v>
      </c>
      <c r="Y23">
        <v>20</v>
      </c>
      <c r="Z23">
        <v>15</v>
      </c>
      <c r="AA23">
        <v>9</v>
      </c>
      <c r="AB23">
        <v>7</v>
      </c>
      <c r="AC23">
        <v>11</v>
      </c>
      <c r="AD23">
        <v>5</v>
      </c>
      <c r="AE23">
        <v>9</v>
      </c>
      <c r="AF23">
        <v>16</v>
      </c>
      <c r="AG23">
        <v>17</v>
      </c>
      <c r="AH23">
        <v>24</v>
      </c>
      <c r="AI23">
        <v>27</v>
      </c>
      <c r="AJ23">
        <v>13</v>
      </c>
      <c r="AK23">
        <v>16</v>
      </c>
      <c r="AL23">
        <v>17</v>
      </c>
      <c r="AM23">
        <v>16</v>
      </c>
      <c r="AN23">
        <v>11</v>
      </c>
      <c r="AO23">
        <v>13</v>
      </c>
      <c r="AP23">
        <v>13</v>
      </c>
      <c r="AQ23">
        <v>7</v>
      </c>
      <c r="AR23">
        <v>17</v>
      </c>
      <c r="AS23">
        <v>13</v>
      </c>
      <c r="AT23">
        <v>17</v>
      </c>
      <c r="AU23" s="42">
        <v>19</v>
      </c>
      <c r="AV23">
        <v>21</v>
      </c>
      <c r="AW23">
        <v>11</v>
      </c>
      <c r="AX23">
        <v>9</v>
      </c>
      <c r="AY23">
        <v>5</v>
      </c>
      <c r="AZ23">
        <v>9</v>
      </c>
      <c r="BA23">
        <v>6</v>
      </c>
      <c r="BB23">
        <v>12</v>
      </c>
      <c r="BC23">
        <v>8</v>
      </c>
      <c r="BD23">
        <v>15</v>
      </c>
      <c r="BE23">
        <v>0</v>
      </c>
      <c r="BL23" s="19"/>
      <c r="BM23" s="41"/>
    </row>
    <row r="24" spans="1:79" x14ac:dyDescent="0.2">
      <c r="A24" s="2" t="s">
        <v>136</v>
      </c>
      <c r="B24">
        <v>0</v>
      </c>
      <c r="C24">
        <v>12</v>
      </c>
      <c r="D24">
        <v>7</v>
      </c>
      <c r="E24">
        <v>6</v>
      </c>
      <c r="F24">
        <v>8</v>
      </c>
      <c r="G24">
        <v>16</v>
      </c>
      <c r="H24">
        <v>15</v>
      </c>
      <c r="I24">
        <v>8</v>
      </c>
      <c r="J24">
        <v>24</v>
      </c>
      <c r="K24">
        <v>20</v>
      </c>
      <c r="L24">
        <v>20</v>
      </c>
      <c r="M24">
        <v>10</v>
      </c>
      <c r="N24">
        <v>14</v>
      </c>
      <c r="O24">
        <v>13</v>
      </c>
      <c r="P24">
        <v>9</v>
      </c>
      <c r="Q24">
        <v>9</v>
      </c>
      <c r="R24">
        <v>4</v>
      </c>
      <c r="S24">
        <v>13</v>
      </c>
      <c r="T24">
        <v>10</v>
      </c>
      <c r="U24">
        <v>24</v>
      </c>
      <c r="V24">
        <v>32</v>
      </c>
      <c r="W24">
        <v>13</v>
      </c>
      <c r="X24">
        <v>12</v>
      </c>
      <c r="Y24">
        <v>12</v>
      </c>
      <c r="Z24">
        <v>6</v>
      </c>
      <c r="AA24">
        <v>15</v>
      </c>
      <c r="AB24">
        <v>15</v>
      </c>
      <c r="AC24">
        <v>12</v>
      </c>
      <c r="AD24">
        <v>17</v>
      </c>
      <c r="AE24">
        <v>11</v>
      </c>
      <c r="AF24">
        <v>13</v>
      </c>
      <c r="AG24">
        <v>22</v>
      </c>
      <c r="AH24">
        <v>20</v>
      </c>
      <c r="AI24">
        <v>19</v>
      </c>
      <c r="AJ24">
        <v>31</v>
      </c>
      <c r="AK24">
        <v>26</v>
      </c>
      <c r="AL24">
        <v>33</v>
      </c>
      <c r="AM24">
        <v>15</v>
      </c>
      <c r="AN24">
        <v>14</v>
      </c>
      <c r="AO24">
        <v>13</v>
      </c>
      <c r="AP24">
        <v>14</v>
      </c>
      <c r="AQ24">
        <v>20</v>
      </c>
      <c r="AR24">
        <v>13</v>
      </c>
      <c r="AS24">
        <v>28</v>
      </c>
      <c r="AT24">
        <v>19</v>
      </c>
      <c r="AU24" s="42">
        <v>25</v>
      </c>
      <c r="AV24">
        <v>18</v>
      </c>
      <c r="AW24">
        <v>21</v>
      </c>
      <c r="AX24">
        <v>15</v>
      </c>
      <c r="AY24">
        <v>19</v>
      </c>
      <c r="AZ24">
        <v>18</v>
      </c>
      <c r="BA24">
        <v>14</v>
      </c>
      <c r="BB24">
        <v>14</v>
      </c>
      <c r="BC24">
        <v>16</v>
      </c>
      <c r="BD24">
        <v>11</v>
      </c>
      <c r="BE24">
        <v>0</v>
      </c>
      <c r="BL24" s="19"/>
      <c r="BM24" s="41"/>
    </row>
    <row r="25" spans="1:79" x14ac:dyDescent="0.2">
      <c r="A25" s="2" t="s">
        <v>137</v>
      </c>
      <c r="B25">
        <v>0</v>
      </c>
      <c r="C25">
        <v>4</v>
      </c>
      <c r="D25">
        <v>3</v>
      </c>
      <c r="E25">
        <v>6</v>
      </c>
      <c r="F25">
        <v>6</v>
      </c>
      <c r="G25">
        <v>15</v>
      </c>
      <c r="H25">
        <v>12</v>
      </c>
      <c r="I25">
        <v>14</v>
      </c>
      <c r="J25">
        <v>20</v>
      </c>
      <c r="K25">
        <v>18</v>
      </c>
      <c r="L25">
        <v>30</v>
      </c>
      <c r="M25">
        <v>25</v>
      </c>
      <c r="N25">
        <v>16</v>
      </c>
      <c r="O25">
        <v>11</v>
      </c>
      <c r="P25">
        <v>18</v>
      </c>
      <c r="Q25">
        <v>18</v>
      </c>
      <c r="R25">
        <v>14</v>
      </c>
      <c r="S25">
        <v>11</v>
      </c>
      <c r="T25">
        <v>16</v>
      </c>
      <c r="U25">
        <v>35</v>
      </c>
      <c r="V25">
        <v>30</v>
      </c>
      <c r="W25">
        <v>24</v>
      </c>
      <c r="X25">
        <v>30</v>
      </c>
      <c r="Y25">
        <v>23</v>
      </c>
      <c r="Z25">
        <v>7</v>
      </c>
      <c r="AA25">
        <v>10</v>
      </c>
      <c r="AB25">
        <v>19</v>
      </c>
      <c r="AC25">
        <v>15</v>
      </c>
      <c r="AD25">
        <v>10</v>
      </c>
      <c r="AE25">
        <v>18</v>
      </c>
      <c r="AF25">
        <v>18</v>
      </c>
      <c r="AG25">
        <v>22</v>
      </c>
      <c r="AH25">
        <v>29</v>
      </c>
      <c r="AI25">
        <v>32</v>
      </c>
      <c r="AJ25">
        <v>25</v>
      </c>
      <c r="AK25">
        <v>10</v>
      </c>
      <c r="AL25">
        <v>19</v>
      </c>
      <c r="AM25">
        <v>12</v>
      </c>
      <c r="AN25">
        <v>16</v>
      </c>
      <c r="AO25">
        <v>7</v>
      </c>
      <c r="AP25">
        <v>15</v>
      </c>
      <c r="AQ25">
        <v>16</v>
      </c>
      <c r="AR25">
        <v>31</v>
      </c>
      <c r="AS25">
        <v>27</v>
      </c>
      <c r="AT25">
        <v>25</v>
      </c>
      <c r="AU25" s="42">
        <v>27</v>
      </c>
      <c r="AV25">
        <v>18</v>
      </c>
      <c r="AW25">
        <v>27</v>
      </c>
      <c r="AX25">
        <v>14</v>
      </c>
      <c r="AY25">
        <v>12</v>
      </c>
      <c r="AZ25">
        <v>9</v>
      </c>
      <c r="BA25">
        <v>20</v>
      </c>
      <c r="BB25">
        <v>14</v>
      </c>
      <c r="BC25">
        <v>19</v>
      </c>
      <c r="BD25">
        <v>28</v>
      </c>
      <c r="BE25">
        <v>0</v>
      </c>
    </row>
    <row r="26" spans="1:79" x14ac:dyDescent="0.2">
      <c r="A26" s="2" t="s">
        <v>273</v>
      </c>
      <c r="B26">
        <v>0</v>
      </c>
      <c r="C26">
        <v>0</v>
      </c>
      <c r="D26">
        <v>0</v>
      </c>
      <c r="E26">
        <v>0</v>
      </c>
      <c r="F26">
        <v>0</v>
      </c>
      <c r="G26">
        <v>1</v>
      </c>
      <c r="H26">
        <v>0</v>
      </c>
      <c r="I26">
        <v>0</v>
      </c>
      <c r="J26">
        <v>0</v>
      </c>
      <c r="K26">
        <v>2</v>
      </c>
      <c r="L26">
        <v>0</v>
      </c>
      <c r="M26">
        <v>4</v>
      </c>
      <c r="N26">
        <v>1</v>
      </c>
      <c r="O26">
        <v>2</v>
      </c>
      <c r="P26">
        <v>1</v>
      </c>
      <c r="Q26">
        <v>1</v>
      </c>
      <c r="R26">
        <v>2</v>
      </c>
      <c r="S26">
        <v>2</v>
      </c>
      <c r="T26">
        <v>1</v>
      </c>
      <c r="U26">
        <v>4</v>
      </c>
      <c r="V26">
        <v>5</v>
      </c>
      <c r="W26">
        <v>7</v>
      </c>
      <c r="X26">
        <v>2</v>
      </c>
      <c r="Y26">
        <v>3</v>
      </c>
      <c r="Z26">
        <v>2</v>
      </c>
      <c r="AA26">
        <v>5</v>
      </c>
      <c r="AB26">
        <v>1</v>
      </c>
      <c r="AC26">
        <v>1</v>
      </c>
      <c r="AD26">
        <v>5</v>
      </c>
      <c r="AE26">
        <v>3</v>
      </c>
      <c r="AF26">
        <v>4</v>
      </c>
      <c r="AG26">
        <v>6</v>
      </c>
      <c r="AH26">
        <v>8</v>
      </c>
      <c r="AI26">
        <v>4</v>
      </c>
      <c r="AJ26">
        <v>0</v>
      </c>
      <c r="AK26">
        <v>6</v>
      </c>
      <c r="AL26">
        <v>6</v>
      </c>
      <c r="AM26">
        <v>3</v>
      </c>
      <c r="AN26">
        <v>1</v>
      </c>
      <c r="AO26">
        <v>3</v>
      </c>
      <c r="AP26">
        <v>4</v>
      </c>
      <c r="AQ26">
        <v>7</v>
      </c>
      <c r="AR26">
        <v>9</v>
      </c>
      <c r="AS26">
        <v>8</v>
      </c>
      <c r="AT26">
        <v>8</v>
      </c>
      <c r="AU26" s="42">
        <v>8</v>
      </c>
      <c r="AV26">
        <v>5</v>
      </c>
      <c r="AW26">
        <v>3</v>
      </c>
      <c r="AX26">
        <v>3</v>
      </c>
      <c r="AY26">
        <v>2</v>
      </c>
      <c r="AZ26">
        <v>1</v>
      </c>
      <c r="BA26">
        <v>7</v>
      </c>
      <c r="BB26">
        <v>3</v>
      </c>
      <c r="BC26">
        <v>0</v>
      </c>
      <c r="BD26">
        <v>6</v>
      </c>
      <c r="BE26">
        <v>0</v>
      </c>
    </row>
    <row r="27" spans="1:79" x14ac:dyDescent="0.2">
      <c r="A27" s="2" t="s">
        <v>323</v>
      </c>
      <c r="B27">
        <v>0</v>
      </c>
      <c r="C27">
        <v>1</v>
      </c>
      <c r="D27">
        <v>0</v>
      </c>
      <c r="E27">
        <v>1</v>
      </c>
      <c r="F27">
        <v>0</v>
      </c>
      <c r="G27">
        <v>2</v>
      </c>
      <c r="H27">
        <v>12</v>
      </c>
      <c r="I27">
        <v>17</v>
      </c>
      <c r="J27">
        <v>5</v>
      </c>
      <c r="K27">
        <v>10</v>
      </c>
      <c r="L27">
        <v>4</v>
      </c>
      <c r="M27">
        <v>2</v>
      </c>
      <c r="N27">
        <v>1</v>
      </c>
      <c r="O27">
        <v>1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>
        <v>0</v>
      </c>
      <c r="AD27">
        <v>0</v>
      </c>
      <c r="AE27">
        <v>0</v>
      </c>
      <c r="AF27">
        <v>0</v>
      </c>
      <c r="AG27">
        <v>0</v>
      </c>
      <c r="AH27">
        <v>0</v>
      </c>
      <c r="AI27">
        <v>0</v>
      </c>
      <c r="AJ27">
        <v>0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  <c r="AS27">
        <v>0</v>
      </c>
      <c r="AT27">
        <v>0</v>
      </c>
      <c r="AU27" s="42">
        <v>0</v>
      </c>
      <c r="AV27">
        <v>0</v>
      </c>
      <c r="AW27">
        <v>0</v>
      </c>
      <c r="AX27">
        <v>0</v>
      </c>
      <c r="AY27">
        <v>0</v>
      </c>
      <c r="AZ27">
        <v>0</v>
      </c>
      <c r="BA27">
        <v>0</v>
      </c>
      <c r="BB27">
        <v>0</v>
      </c>
      <c r="BC27">
        <v>0</v>
      </c>
      <c r="BD27">
        <v>0</v>
      </c>
      <c r="BE27">
        <v>0</v>
      </c>
      <c r="BF27">
        <v>0</v>
      </c>
      <c r="BG27">
        <v>0</v>
      </c>
      <c r="BH27">
        <v>0</v>
      </c>
      <c r="BI27">
        <v>0</v>
      </c>
      <c r="BJ27">
        <v>0</v>
      </c>
      <c r="BK27">
        <v>0</v>
      </c>
      <c r="BL27">
        <v>0</v>
      </c>
    </row>
    <row r="28" spans="1:79" x14ac:dyDescent="0.2">
      <c r="A28" s="2" t="s">
        <v>274</v>
      </c>
      <c r="B28">
        <v>2</v>
      </c>
      <c r="C28">
        <v>18</v>
      </c>
      <c r="D28">
        <v>15</v>
      </c>
      <c r="E28">
        <v>16</v>
      </c>
      <c r="F28">
        <v>18</v>
      </c>
      <c r="G28">
        <v>22</v>
      </c>
      <c r="H28">
        <v>13</v>
      </c>
      <c r="I28">
        <v>22</v>
      </c>
      <c r="J28">
        <v>29</v>
      </c>
      <c r="K28">
        <v>31</v>
      </c>
      <c r="L28">
        <v>23</v>
      </c>
      <c r="M28">
        <v>41</v>
      </c>
      <c r="N28">
        <v>14</v>
      </c>
      <c r="O28">
        <v>18</v>
      </c>
      <c r="P28">
        <v>22</v>
      </c>
      <c r="Q28">
        <v>16</v>
      </c>
      <c r="R28">
        <v>15</v>
      </c>
      <c r="S28">
        <v>24</v>
      </c>
      <c r="T28">
        <v>27</v>
      </c>
      <c r="U28">
        <v>40</v>
      </c>
      <c r="V28">
        <v>40</v>
      </c>
      <c r="W28">
        <v>35</v>
      </c>
      <c r="X28">
        <v>47</v>
      </c>
      <c r="Y28">
        <v>42</v>
      </c>
      <c r="Z28">
        <v>26</v>
      </c>
      <c r="AA28">
        <v>22</v>
      </c>
      <c r="AB28">
        <v>24</v>
      </c>
      <c r="AC28">
        <v>27</v>
      </c>
      <c r="AD28">
        <v>38</v>
      </c>
      <c r="AE28">
        <v>35</v>
      </c>
      <c r="AF28">
        <v>31</v>
      </c>
      <c r="AG28">
        <v>51</v>
      </c>
      <c r="AH28">
        <v>44</v>
      </c>
      <c r="AI28">
        <v>34</v>
      </c>
      <c r="AJ28">
        <v>33</v>
      </c>
      <c r="AK28">
        <v>54</v>
      </c>
      <c r="AL28">
        <v>24</v>
      </c>
      <c r="AM28">
        <v>22</v>
      </c>
      <c r="AN28">
        <v>20</v>
      </c>
      <c r="AO28">
        <v>19</v>
      </c>
      <c r="AP28">
        <v>25</v>
      </c>
      <c r="AQ28">
        <v>17</v>
      </c>
      <c r="AR28">
        <v>17</v>
      </c>
      <c r="AS28">
        <v>39</v>
      </c>
      <c r="AT28">
        <v>25</v>
      </c>
      <c r="AU28" s="42">
        <v>34</v>
      </c>
      <c r="AV28">
        <v>24</v>
      </c>
      <c r="AW28">
        <v>13</v>
      </c>
      <c r="AX28">
        <v>12</v>
      </c>
      <c r="AY28">
        <v>17</v>
      </c>
      <c r="AZ28">
        <v>24</v>
      </c>
      <c r="BA28">
        <v>12</v>
      </c>
      <c r="BB28">
        <v>19</v>
      </c>
      <c r="BC28">
        <v>14</v>
      </c>
      <c r="BD28">
        <v>17</v>
      </c>
      <c r="BE28">
        <v>0</v>
      </c>
    </row>
    <row r="29" spans="1:79" x14ac:dyDescent="0.2">
      <c r="A29" s="2" t="s">
        <v>321</v>
      </c>
      <c r="B29">
        <v>0</v>
      </c>
      <c r="C29">
        <v>5</v>
      </c>
      <c r="D29">
        <v>3</v>
      </c>
      <c r="E29">
        <v>1</v>
      </c>
      <c r="F29">
        <v>2</v>
      </c>
      <c r="G29">
        <v>4</v>
      </c>
      <c r="H29">
        <v>4</v>
      </c>
      <c r="I29">
        <v>4</v>
      </c>
      <c r="J29">
        <v>5</v>
      </c>
      <c r="K29">
        <v>9</v>
      </c>
      <c r="L29">
        <v>11</v>
      </c>
      <c r="M29">
        <v>13</v>
      </c>
      <c r="N29">
        <v>11</v>
      </c>
      <c r="O29">
        <v>9</v>
      </c>
      <c r="P29">
        <v>7</v>
      </c>
      <c r="Q29">
        <v>7</v>
      </c>
      <c r="R29">
        <v>7</v>
      </c>
      <c r="S29">
        <v>9</v>
      </c>
      <c r="T29">
        <v>13</v>
      </c>
      <c r="U29">
        <v>21</v>
      </c>
      <c r="V29">
        <v>9</v>
      </c>
      <c r="W29">
        <v>12</v>
      </c>
      <c r="X29">
        <v>26</v>
      </c>
      <c r="Y29">
        <v>37</v>
      </c>
      <c r="Z29">
        <v>0</v>
      </c>
      <c r="AA29">
        <v>0</v>
      </c>
      <c r="AB29">
        <v>0</v>
      </c>
      <c r="AC29">
        <v>0</v>
      </c>
      <c r="AD29">
        <v>0</v>
      </c>
      <c r="AE29">
        <v>0</v>
      </c>
      <c r="AF29">
        <v>0</v>
      </c>
      <c r="AG29">
        <v>0</v>
      </c>
      <c r="AH29">
        <v>0</v>
      </c>
      <c r="AI29">
        <v>0</v>
      </c>
      <c r="AJ29">
        <v>0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  <c r="AS29">
        <v>0</v>
      </c>
      <c r="AT29">
        <v>0</v>
      </c>
      <c r="AU29" s="42">
        <v>0</v>
      </c>
      <c r="AV29">
        <v>0</v>
      </c>
      <c r="AW29">
        <v>0</v>
      </c>
      <c r="AX29">
        <v>0</v>
      </c>
      <c r="AY29">
        <v>0</v>
      </c>
      <c r="AZ29">
        <v>0</v>
      </c>
      <c r="BA29">
        <v>0</v>
      </c>
      <c r="BB29">
        <v>0</v>
      </c>
      <c r="BC29">
        <v>0</v>
      </c>
      <c r="BD29">
        <v>0</v>
      </c>
      <c r="BE29">
        <v>0</v>
      </c>
    </row>
    <row r="30" spans="1:79" x14ac:dyDescent="0.2">
      <c r="A30" s="2" t="s">
        <v>322</v>
      </c>
      <c r="B30">
        <v>0</v>
      </c>
      <c r="C30">
        <v>0</v>
      </c>
      <c r="D30">
        <v>0</v>
      </c>
      <c r="E30">
        <v>0</v>
      </c>
      <c r="F30">
        <v>0</v>
      </c>
      <c r="G30">
        <v>1</v>
      </c>
      <c r="H30">
        <v>1</v>
      </c>
      <c r="I30">
        <v>1</v>
      </c>
      <c r="J30">
        <v>4</v>
      </c>
      <c r="K30">
        <v>8</v>
      </c>
      <c r="L30">
        <v>15</v>
      </c>
      <c r="M30">
        <v>6</v>
      </c>
      <c r="N30">
        <v>2</v>
      </c>
      <c r="O30">
        <v>3</v>
      </c>
      <c r="P30">
        <v>4</v>
      </c>
      <c r="Q30">
        <v>0</v>
      </c>
      <c r="R30">
        <v>1</v>
      </c>
      <c r="S30">
        <v>2</v>
      </c>
      <c r="T30">
        <v>4</v>
      </c>
      <c r="U30">
        <v>3</v>
      </c>
      <c r="V30">
        <v>7</v>
      </c>
      <c r="W30">
        <v>16</v>
      </c>
      <c r="X30">
        <v>8</v>
      </c>
      <c r="Y30">
        <v>3</v>
      </c>
      <c r="Z30">
        <v>6</v>
      </c>
      <c r="AA30">
        <v>11</v>
      </c>
      <c r="AB30">
        <v>5</v>
      </c>
      <c r="AC30">
        <v>6</v>
      </c>
      <c r="AD30">
        <v>9</v>
      </c>
      <c r="AE30">
        <v>4</v>
      </c>
      <c r="AF30">
        <v>5</v>
      </c>
      <c r="AG30">
        <v>6</v>
      </c>
      <c r="AH30">
        <v>9</v>
      </c>
      <c r="AI30">
        <v>11</v>
      </c>
      <c r="AJ30">
        <v>3</v>
      </c>
      <c r="AK30">
        <v>6</v>
      </c>
      <c r="AL30">
        <v>0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0</v>
      </c>
      <c r="AS30">
        <v>0</v>
      </c>
      <c r="AT30">
        <v>0</v>
      </c>
      <c r="AU30" s="42">
        <v>0</v>
      </c>
      <c r="AV30">
        <v>0</v>
      </c>
      <c r="AW30">
        <v>0</v>
      </c>
      <c r="AX30">
        <v>0</v>
      </c>
      <c r="AY30">
        <v>0</v>
      </c>
      <c r="AZ30">
        <v>0</v>
      </c>
      <c r="BA30">
        <v>0</v>
      </c>
      <c r="BB30">
        <v>0</v>
      </c>
      <c r="BC30">
        <v>0</v>
      </c>
      <c r="BD30">
        <v>0</v>
      </c>
      <c r="BE30">
        <v>0</v>
      </c>
    </row>
    <row r="32" spans="1:79" s="2" customFormat="1" x14ac:dyDescent="0.2">
      <c r="A32" s="2" t="s">
        <v>2</v>
      </c>
      <c r="B32" s="2">
        <f>SUM(B7:B31)</f>
        <v>19</v>
      </c>
      <c r="C32" s="2">
        <f t="shared" ref="C32:AJ32" si="1">SUM(C7:C31)</f>
        <v>140</v>
      </c>
      <c r="D32" s="2">
        <f t="shared" si="1"/>
        <v>146</v>
      </c>
      <c r="E32" s="2">
        <f t="shared" si="1"/>
        <v>155</v>
      </c>
      <c r="F32" s="2">
        <f t="shared" si="1"/>
        <v>149</v>
      </c>
      <c r="G32" s="2">
        <f t="shared" si="1"/>
        <v>242</v>
      </c>
      <c r="H32" s="2">
        <f t="shared" si="1"/>
        <v>246</v>
      </c>
      <c r="I32" s="2">
        <f t="shared" si="1"/>
        <v>279</v>
      </c>
      <c r="J32" s="2">
        <f t="shared" si="1"/>
        <v>389</v>
      </c>
      <c r="K32" s="2">
        <f t="shared" si="1"/>
        <v>433</v>
      </c>
      <c r="L32" s="2">
        <f t="shared" si="1"/>
        <v>391</v>
      </c>
      <c r="M32" s="2">
        <f t="shared" si="1"/>
        <v>346</v>
      </c>
      <c r="N32" s="2">
        <f t="shared" si="1"/>
        <v>229</v>
      </c>
      <c r="O32" s="2">
        <f t="shared" si="1"/>
        <v>198</v>
      </c>
      <c r="P32" s="2">
        <f t="shared" si="1"/>
        <v>233</v>
      </c>
      <c r="Q32" s="2">
        <f t="shared" si="1"/>
        <v>171</v>
      </c>
      <c r="R32" s="2">
        <f t="shared" si="1"/>
        <v>179</v>
      </c>
      <c r="S32" s="2">
        <f t="shared" si="1"/>
        <v>229</v>
      </c>
      <c r="T32" s="2">
        <f t="shared" si="1"/>
        <v>270</v>
      </c>
      <c r="U32" s="2">
        <f t="shared" si="1"/>
        <v>495</v>
      </c>
      <c r="V32" s="2">
        <f t="shared" si="1"/>
        <v>406</v>
      </c>
      <c r="W32" s="2">
        <f t="shared" si="1"/>
        <v>451</v>
      </c>
      <c r="X32" s="2">
        <f t="shared" si="1"/>
        <v>409</v>
      </c>
      <c r="Y32" s="2">
        <f t="shared" si="1"/>
        <v>415</v>
      </c>
      <c r="Z32" s="2">
        <f t="shared" si="1"/>
        <v>268</v>
      </c>
      <c r="AA32" s="2">
        <f t="shared" si="1"/>
        <v>249</v>
      </c>
      <c r="AB32" s="2">
        <f t="shared" si="1"/>
        <v>242</v>
      </c>
      <c r="AC32" s="2">
        <f t="shared" si="1"/>
        <v>234</v>
      </c>
      <c r="AD32" s="2">
        <f t="shared" si="1"/>
        <v>233</v>
      </c>
      <c r="AE32" s="2">
        <f t="shared" si="1"/>
        <v>272</v>
      </c>
      <c r="AF32" s="2">
        <f t="shared" si="1"/>
        <v>283</v>
      </c>
      <c r="AG32" s="2">
        <f t="shared" si="1"/>
        <v>432</v>
      </c>
      <c r="AH32" s="2">
        <f t="shared" si="1"/>
        <v>455</v>
      </c>
      <c r="AI32" s="2">
        <f t="shared" si="1"/>
        <v>420</v>
      </c>
      <c r="AJ32" s="2">
        <f t="shared" si="1"/>
        <v>370</v>
      </c>
      <c r="AK32" s="2">
        <f t="shared" ref="AK32:AS32" si="2">SUM(AK7:AK30)</f>
        <v>401</v>
      </c>
      <c r="AL32" s="2">
        <f t="shared" si="2"/>
        <v>279</v>
      </c>
      <c r="AM32" s="2">
        <f t="shared" si="2"/>
        <v>211</v>
      </c>
      <c r="AN32" s="2">
        <f t="shared" si="2"/>
        <v>202</v>
      </c>
      <c r="AO32" s="2">
        <f t="shared" si="2"/>
        <v>173</v>
      </c>
      <c r="AP32" s="2">
        <f t="shared" si="2"/>
        <v>230</v>
      </c>
      <c r="AQ32" s="2">
        <f t="shared" si="2"/>
        <v>256</v>
      </c>
      <c r="AR32" s="2">
        <f t="shared" si="2"/>
        <v>314</v>
      </c>
      <c r="AS32" s="2">
        <f t="shared" si="2"/>
        <v>361</v>
      </c>
      <c r="AT32" s="2">
        <f>SUM(AT7:AT30)</f>
        <v>336</v>
      </c>
      <c r="AU32" s="2">
        <f t="shared" ref="AU32:BA32" si="3">SUM(AU7:AU30)</f>
        <v>435</v>
      </c>
      <c r="AV32" s="2">
        <f t="shared" si="3"/>
        <v>345</v>
      </c>
      <c r="AW32" s="2">
        <f t="shared" si="3"/>
        <v>237</v>
      </c>
      <c r="AX32" s="2">
        <f t="shared" si="3"/>
        <v>214</v>
      </c>
      <c r="AY32" s="2">
        <f t="shared" si="3"/>
        <v>224</v>
      </c>
      <c r="AZ32" s="2">
        <f t="shared" si="3"/>
        <v>193</v>
      </c>
      <c r="BA32" s="2">
        <f t="shared" si="3"/>
        <v>205</v>
      </c>
      <c r="BB32" s="2">
        <f t="shared" ref="BB32:BE32" si="4">SUM(BB7:BB30)</f>
        <v>202</v>
      </c>
      <c r="BC32" s="2">
        <f t="shared" si="4"/>
        <v>208</v>
      </c>
      <c r="BD32" s="2">
        <f t="shared" si="4"/>
        <v>251</v>
      </c>
      <c r="BE32" s="2">
        <f t="shared" si="4"/>
        <v>0</v>
      </c>
    </row>
    <row r="34" spans="1:57" x14ac:dyDescent="0.2">
      <c r="A34" s="63" t="s">
        <v>275</v>
      </c>
      <c r="B34">
        <v>49</v>
      </c>
      <c r="C34">
        <v>49</v>
      </c>
      <c r="D34">
        <v>49</v>
      </c>
      <c r="E34">
        <v>49</v>
      </c>
      <c r="F34">
        <v>49</v>
      </c>
      <c r="G34">
        <v>49</v>
      </c>
      <c r="H34">
        <v>49</v>
      </c>
      <c r="I34">
        <v>49</v>
      </c>
      <c r="J34">
        <v>49</v>
      </c>
      <c r="K34">
        <v>49</v>
      </c>
      <c r="L34">
        <v>49</v>
      </c>
      <c r="M34">
        <v>49</v>
      </c>
      <c r="N34">
        <v>30</v>
      </c>
      <c r="O34">
        <v>30</v>
      </c>
      <c r="P34">
        <v>30</v>
      </c>
      <c r="Q34">
        <v>30</v>
      </c>
      <c r="R34">
        <v>30</v>
      </c>
      <c r="S34">
        <v>30</v>
      </c>
      <c r="T34">
        <v>30</v>
      </c>
      <c r="U34">
        <v>49</v>
      </c>
      <c r="V34">
        <v>49</v>
      </c>
      <c r="W34">
        <v>49</v>
      </c>
      <c r="X34">
        <v>49</v>
      </c>
      <c r="Y34">
        <v>49</v>
      </c>
      <c r="Z34">
        <v>30</v>
      </c>
      <c r="AA34">
        <v>30</v>
      </c>
      <c r="AB34">
        <v>30</v>
      </c>
      <c r="AC34">
        <v>30</v>
      </c>
      <c r="AD34">
        <v>30</v>
      </c>
      <c r="AE34">
        <v>30</v>
      </c>
      <c r="AF34">
        <v>30</v>
      </c>
      <c r="AG34">
        <v>49</v>
      </c>
      <c r="AH34">
        <v>49</v>
      </c>
      <c r="AI34">
        <v>49</v>
      </c>
      <c r="AJ34">
        <v>49</v>
      </c>
      <c r="AK34">
        <v>49</v>
      </c>
      <c r="AL34">
        <v>30</v>
      </c>
      <c r="AM34">
        <v>30</v>
      </c>
      <c r="AN34">
        <v>30</v>
      </c>
      <c r="AO34">
        <v>30</v>
      </c>
      <c r="AP34">
        <v>30</v>
      </c>
      <c r="AQ34">
        <v>30</v>
      </c>
      <c r="AR34">
        <v>30</v>
      </c>
      <c r="AS34">
        <v>49</v>
      </c>
      <c r="AT34">
        <v>49</v>
      </c>
      <c r="AU34">
        <v>49</v>
      </c>
      <c r="AV34">
        <v>49</v>
      </c>
      <c r="AW34">
        <v>49</v>
      </c>
      <c r="AX34">
        <v>30</v>
      </c>
      <c r="AY34">
        <v>30</v>
      </c>
      <c r="AZ34">
        <v>30</v>
      </c>
      <c r="BA34">
        <v>30</v>
      </c>
      <c r="BB34">
        <v>30</v>
      </c>
      <c r="BC34">
        <v>30</v>
      </c>
      <c r="BD34">
        <v>30</v>
      </c>
      <c r="BE34">
        <v>49</v>
      </c>
    </row>
    <row r="36" spans="1:57" s="2" customFormat="1" x14ac:dyDescent="0.2">
      <c r="A36" s="2" t="s">
        <v>276</v>
      </c>
      <c r="B36" s="2">
        <f t="shared" ref="B36:AT36" si="5">B32*B34</f>
        <v>931</v>
      </c>
      <c r="C36" s="2">
        <f t="shared" si="5"/>
        <v>6860</v>
      </c>
      <c r="D36" s="2">
        <f t="shared" si="5"/>
        <v>7154</v>
      </c>
      <c r="E36" s="2">
        <f t="shared" si="5"/>
        <v>7595</v>
      </c>
      <c r="F36" s="2">
        <f t="shared" si="5"/>
        <v>7301</v>
      </c>
      <c r="G36" s="2">
        <f t="shared" si="5"/>
        <v>11858</v>
      </c>
      <c r="H36" s="2">
        <f t="shared" si="5"/>
        <v>12054</v>
      </c>
      <c r="I36" s="2">
        <f t="shared" si="5"/>
        <v>13671</v>
      </c>
      <c r="J36" s="2">
        <f t="shared" si="5"/>
        <v>19061</v>
      </c>
      <c r="K36" s="2">
        <f t="shared" si="5"/>
        <v>21217</v>
      </c>
      <c r="L36" s="2">
        <f t="shared" si="5"/>
        <v>19159</v>
      </c>
      <c r="M36" s="2">
        <f t="shared" si="5"/>
        <v>16954</v>
      </c>
      <c r="N36" s="2">
        <f t="shared" si="5"/>
        <v>6870</v>
      </c>
      <c r="O36" s="2">
        <f t="shared" si="5"/>
        <v>5940</v>
      </c>
      <c r="P36" s="2">
        <f t="shared" si="5"/>
        <v>6990</v>
      </c>
      <c r="Q36" s="2">
        <f t="shared" si="5"/>
        <v>5130</v>
      </c>
      <c r="R36" s="2">
        <f t="shared" si="5"/>
        <v>5370</v>
      </c>
      <c r="S36" s="2">
        <f t="shared" si="5"/>
        <v>6870</v>
      </c>
      <c r="T36" s="2">
        <f t="shared" si="5"/>
        <v>8100</v>
      </c>
      <c r="U36" s="2">
        <f t="shared" si="5"/>
        <v>24255</v>
      </c>
      <c r="V36" s="2">
        <f t="shared" si="5"/>
        <v>19894</v>
      </c>
      <c r="W36" s="2">
        <f t="shared" si="5"/>
        <v>22099</v>
      </c>
      <c r="X36" s="2">
        <f t="shared" si="5"/>
        <v>20041</v>
      </c>
      <c r="Y36" s="2">
        <f t="shared" si="5"/>
        <v>20335</v>
      </c>
      <c r="Z36" s="2">
        <f t="shared" si="5"/>
        <v>8040</v>
      </c>
      <c r="AA36" s="2">
        <f t="shared" si="5"/>
        <v>7470</v>
      </c>
      <c r="AB36" s="2">
        <f t="shared" si="5"/>
        <v>7260</v>
      </c>
      <c r="AC36" s="2">
        <f t="shared" si="5"/>
        <v>7020</v>
      </c>
      <c r="AD36" s="2">
        <f t="shared" si="5"/>
        <v>6990</v>
      </c>
      <c r="AE36" s="2">
        <f t="shared" si="5"/>
        <v>8160</v>
      </c>
      <c r="AF36" s="2">
        <f t="shared" si="5"/>
        <v>8490</v>
      </c>
      <c r="AG36" s="2">
        <f t="shared" si="5"/>
        <v>21168</v>
      </c>
      <c r="AH36" s="2">
        <f t="shared" si="5"/>
        <v>22295</v>
      </c>
      <c r="AI36" s="2">
        <f t="shared" si="5"/>
        <v>20580</v>
      </c>
      <c r="AJ36" s="2">
        <f t="shared" si="5"/>
        <v>18130</v>
      </c>
      <c r="AK36" s="2">
        <f t="shared" si="5"/>
        <v>19649</v>
      </c>
      <c r="AL36" s="2">
        <f t="shared" si="5"/>
        <v>8370</v>
      </c>
      <c r="AM36" s="2">
        <f t="shared" si="5"/>
        <v>6330</v>
      </c>
      <c r="AN36" s="2">
        <f t="shared" si="5"/>
        <v>6060</v>
      </c>
      <c r="AO36" s="2">
        <f t="shared" si="5"/>
        <v>5190</v>
      </c>
      <c r="AP36" s="2">
        <f t="shared" si="5"/>
        <v>6900</v>
      </c>
      <c r="AQ36" s="2">
        <f t="shared" si="5"/>
        <v>7680</v>
      </c>
      <c r="AR36" s="2">
        <f t="shared" si="5"/>
        <v>9420</v>
      </c>
      <c r="AS36" s="2">
        <f t="shared" si="5"/>
        <v>17689</v>
      </c>
      <c r="AT36" s="2">
        <f t="shared" si="5"/>
        <v>16464</v>
      </c>
      <c r="AU36" s="2">
        <f t="shared" ref="AU36:BA36" si="6">AU32*AU34</f>
        <v>21315</v>
      </c>
      <c r="AV36" s="2">
        <f t="shared" si="6"/>
        <v>16905</v>
      </c>
      <c r="AW36" s="2">
        <f t="shared" si="6"/>
        <v>11613</v>
      </c>
      <c r="AX36" s="2">
        <f t="shared" si="6"/>
        <v>6420</v>
      </c>
      <c r="AY36" s="2">
        <f t="shared" si="6"/>
        <v>6720</v>
      </c>
      <c r="AZ36" s="2">
        <f t="shared" si="6"/>
        <v>5790</v>
      </c>
      <c r="BA36" s="2">
        <f t="shared" si="6"/>
        <v>6150</v>
      </c>
      <c r="BB36" s="2">
        <f t="shared" ref="BB36:BE36" si="7">BB32*BB34</f>
        <v>6060</v>
      </c>
      <c r="BC36" s="2">
        <f t="shared" si="7"/>
        <v>6240</v>
      </c>
      <c r="BD36" s="2">
        <f t="shared" si="7"/>
        <v>7530</v>
      </c>
      <c r="BE36" s="2">
        <f t="shared" si="7"/>
        <v>0</v>
      </c>
    </row>
    <row r="38" spans="1:57" x14ac:dyDescent="0.2">
      <c r="V38" t="s">
        <v>317</v>
      </c>
      <c r="W38">
        <v>625</v>
      </c>
      <c r="X38">
        <v>580</v>
      </c>
      <c r="Y38">
        <v>542</v>
      </c>
      <c r="Z38">
        <v>355</v>
      </c>
      <c r="AA38">
        <v>336</v>
      </c>
      <c r="AB38">
        <v>334</v>
      </c>
      <c r="AC38">
        <v>325</v>
      </c>
      <c r="AD38">
        <v>316</v>
      </c>
      <c r="AE38">
        <v>374</v>
      </c>
      <c r="AF38">
        <v>378</v>
      </c>
      <c r="AG38">
        <v>580</v>
      </c>
      <c r="AH38">
        <v>646</v>
      </c>
      <c r="AI38">
        <v>569</v>
      </c>
      <c r="AJ38">
        <v>502</v>
      </c>
      <c r="AK38">
        <v>570</v>
      </c>
      <c r="AL38">
        <v>382</v>
      </c>
      <c r="AM38">
        <v>293</v>
      </c>
      <c r="AN38">
        <v>263</v>
      </c>
      <c r="AO38">
        <v>235</v>
      </c>
      <c r="AP38">
        <v>318</v>
      </c>
      <c r="AQ38">
        <v>371</v>
      </c>
      <c r="AR38">
        <v>440</v>
      </c>
      <c r="AS38">
        <v>497</v>
      </c>
      <c r="AT38">
        <v>480</v>
      </c>
      <c r="AU38">
        <v>640</v>
      </c>
      <c r="AV38">
        <v>479</v>
      </c>
      <c r="AW38">
        <v>321</v>
      </c>
      <c r="AX38">
        <v>297</v>
      </c>
      <c r="AY38">
        <v>304</v>
      </c>
      <c r="AZ38">
        <v>187</v>
      </c>
      <c r="BA38">
        <v>264</v>
      </c>
      <c r="BB38">
        <v>216</v>
      </c>
      <c r="BC38">
        <v>216</v>
      </c>
      <c r="BD38">
        <v>216</v>
      </c>
      <c r="BE38">
        <v>216</v>
      </c>
    </row>
    <row r="39" spans="1:57" x14ac:dyDescent="0.2">
      <c r="V39" t="s">
        <v>318</v>
      </c>
      <c r="W39">
        <v>304</v>
      </c>
      <c r="X39">
        <v>331</v>
      </c>
      <c r="Y39">
        <v>325</v>
      </c>
      <c r="Z39">
        <v>185</v>
      </c>
      <c r="AA39">
        <v>188</v>
      </c>
      <c r="AB39">
        <v>195</v>
      </c>
      <c r="AC39">
        <v>203</v>
      </c>
      <c r="AD39">
        <v>224</v>
      </c>
      <c r="AE39">
        <v>181</v>
      </c>
      <c r="AF39">
        <v>199</v>
      </c>
      <c r="AG39">
        <v>358</v>
      </c>
      <c r="AH39">
        <v>412</v>
      </c>
      <c r="AI39">
        <v>345</v>
      </c>
      <c r="AJ39">
        <v>306</v>
      </c>
      <c r="AK39">
        <v>361</v>
      </c>
      <c r="AL39">
        <v>251</v>
      </c>
      <c r="AM39">
        <v>158</v>
      </c>
      <c r="AN39">
        <v>128</v>
      </c>
      <c r="AO39">
        <v>159</v>
      </c>
      <c r="AP39">
        <v>199</v>
      </c>
      <c r="AQ39">
        <v>201</v>
      </c>
      <c r="AR39">
        <v>241</v>
      </c>
      <c r="AS39">
        <v>303</v>
      </c>
      <c r="AT39">
        <v>319</v>
      </c>
      <c r="AU39">
        <v>372</v>
      </c>
      <c r="AV39">
        <v>293</v>
      </c>
      <c r="AW39">
        <v>223</v>
      </c>
      <c r="AX39">
        <v>187</v>
      </c>
      <c r="AY39">
        <v>184</v>
      </c>
      <c r="AZ39">
        <v>108</v>
      </c>
      <c r="BA39">
        <v>213</v>
      </c>
      <c r="BB39">
        <v>162</v>
      </c>
      <c r="BC39">
        <v>162</v>
      </c>
      <c r="BD39">
        <v>162</v>
      </c>
      <c r="BE39">
        <v>162</v>
      </c>
    </row>
  </sheetData>
  <phoneticPr fontId="4" type="noConversion"/>
  <pageMargins left="0.25" right="0.25" top="0.75" bottom="0.75" header="0.3" footer="0.3"/>
  <pageSetup paperSize="9" fitToWidth="0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0"/>
  <sheetViews>
    <sheetView topLeftCell="A13" workbookViewId="0">
      <selection activeCell="K17" sqref="K17"/>
    </sheetView>
  </sheetViews>
  <sheetFormatPr defaultRowHeight="12.75" x14ac:dyDescent="0.2"/>
  <cols>
    <col min="2" max="2" width="33" customWidth="1"/>
    <col min="3" max="9" width="9.7109375" bestFit="1" customWidth="1"/>
    <col min="10" max="10" width="9.7109375" customWidth="1"/>
    <col min="11" max="21" width="9.7109375" bestFit="1" customWidth="1"/>
  </cols>
  <sheetData>
    <row r="1" spans="2:12" s="56" customFormat="1" x14ac:dyDescent="0.2">
      <c r="C1" s="56">
        <v>42644</v>
      </c>
      <c r="D1" s="56">
        <v>42675</v>
      </c>
      <c r="E1" s="56">
        <v>42705</v>
      </c>
      <c r="F1" s="56">
        <v>42736</v>
      </c>
      <c r="G1" s="56">
        <v>42767</v>
      </c>
      <c r="H1" s="56">
        <v>42795</v>
      </c>
    </row>
    <row r="2" spans="2:12" x14ac:dyDescent="0.2">
      <c r="B2" t="s">
        <v>141</v>
      </c>
      <c r="C2">
        <v>98</v>
      </c>
      <c r="D2">
        <v>211</v>
      </c>
      <c r="E2">
        <v>155</v>
      </c>
      <c r="F2">
        <v>146</v>
      </c>
      <c r="G2">
        <v>121</v>
      </c>
      <c r="H2">
        <v>180</v>
      </c>
      <c r="I2">
        <f>SUM(C2:H2)</f>
        <v>911</v>
      </c>
      <c r="J2">
        <f>SUM(F2:H2)</f>
        <v>447</v>
      </c>
    </row>
    <row r="3" spans="2:12" x14ac:dyDescent="0.2">
      <c r="B3" t="s">
        <v>127</v>
      </c>
      <c r="C3">
        <v>105</v>
      </c>
      <c r="D3">
        <v>133</v>
      </c>
      <c r="E3">
        <v>124</v>
      </c>
      <c r="F3">
        <v>132</v>
      </c>
      <c r="G3">
        <v>94</v>
      </c>
      <c r="H3">
        <v>144</v>
      </c>
      <c r="I3">
        <f t="shared" ref="I3:I30" si="0">SUM(C3:H3)</f>
        <v>732</v>
      </c>
      <c r="J3">
        <f t="shared" ref="J3:J30" si="1">SUM(F3:H3)</f>
        <v>370</v>
      </c>
    </row>
    <row r="4" spans="2:12" x14ac:dyDescent="0.2">
      <c r="B4" t="s">
        <v>150</v>
      </c>
      <c r="C4">
        <v>205</v>
      </c>
      <c r="D4">
        <v>256</v>
      </c>
      <c r="E4">
        <v>285</v>
      </c>
      <c r="F4">
        <v>233</v>
      </c>
      <c r="G4">
        <v>302</v>
      </c>
      <c r="H4">
        <v>290</v>
      </c>
      <c r="I4">
        <f t="shared" si="0"/>
        <v>1571</v>
      </c>
      <c r="J4">
        <f t="shared" si="1"/>
        <v>825</v>
      </c>
    </row>
    <row r="5" spans="2:12" x14ac:dyDescent="0.2">
      <c r="B5" t="s">
        <v>129</v>
      </c>
      <c r="C5">
        <v>101</v>
      </c>
      <c r="D5">
        <v>136</v>
      </c>
      <c r="E5">
        <v>83</v>
      </c>
      <c r="F5">
        <v>148</v>
      </c>
      <c r="G5">
        <v>176</v>
      </c>
      <c r="H5">
        <v>174</v>
      </c>
      <c r="I5">
        <f t="shared" si="0"/>
        <v>818</v>
      </c>
      <c r="J5">
        <f t="shared" si="1"/>
        <v>498</v>
      </c>
    </row>
    <row r="6" spans="2:12" x14ac:dyDescent="0.2">
      <c r="B6" t="s">
        <v>130</v>
      </c>
      <c r="C6">
        <v>98</v>
      </c>
      <c r="D6">
        <v>198</v>
      </c>
      <c r="E6">
        <v>137</v>
      </c>
      <c r="F6">
        <v>174</v>
      </c>
      <c r="G6">
        <v>162</v>
      </c>
      <c r="H6">
        <v>142</v>
      </c>
      <c r="I6">
        <f t="shared" si="0"/>
        <v>911</v>
      </c>
      <c r="J6">
        <f t="shared" si="1"/>
        <v>478</v>
      </c>
    </row>
    <row r="7" spans="2:12" x14ac:dyDescent="0.2">
      <c r="B7" t="s">
        <v>131</v>
      </c>
      <c r="C7">
        <v>71</v>
      </c>
      <c r="D7">
        <v>99</v>
      </c>
      <c r="E7">
        <v>115</v>
      </c>
      <c r="F7">
        <v>139</v>
      </c>
      <c r="G7">
        <v>67</v>
      </c>
      <c r="H7">
        <v>105</v>
      </c>
      <c r="I7">
        <f t="shared" si="0"/>
        <v>596</v>
      </c>
      <c r="J7">
        <f t="shared" si="1"/>
        <v>311</v>
      </c>
    </row>
    <row r="8" spans="2:12" x14ac:dyDescent="0.2">
      <c r="B8" s="60" t="s">
        <v>132</v>
      </c>
      <c r="C8" s="60">
        <v>196</v>
      </c>
      <c r="D8" s="60">
        <v>221</v>
      </c>
      <c r="E8" s="60">
        <v>165</v>
      </c>
      <c r="F8" s="60">
        <v>155</v>
      </c>
      <c r="G8" s="60">
        <v>152</v>
      </c>
      <c r="H8" s="60">
        <v>189</v>
      </c>
      <c r="I8" s="60">
        <f t="shared" si="0"/>
        <v>1078</v>
      </c>
      <c r="J8" s="60">
        <f t="shared" si="1"/>
        <v>496</v>
      </c>
    </row>
    <row r="9" spans="2:12" x14ac:dyDescent="0.2">
      <c r="B9" t="s">
        <v>133</v>
      </c>
      <c r="C9">
        <v>26</v>
      </c>
      <c r="D9">
        <v>68</v>
      </c>
      <c r="E9">
        <v>101</v>
      </c>
      <c r="F9">
        <v>96</v>
      </c>
      <c r="G9">
        <v>44</v>
      </c>
      <c r="H9">
        <v>81</v>
      </c>
      <c r="I9">
        <f t="shared" si="0"/>
        <v>416</v>
      </c>
      <c r="J9">
        <f t="shared" si="1"/>
        <v>221</v>
      </c>
    </row>
    <row r="10" spans="2:12" x14ac:dyDescent="0.2">
      <c r="B10" t="s">
        <v>146</v>
      </c>
      <c r="C10">
        <v>63</v>
      </c>
      <c r="D10">
        <v>97</v>
      </c>
      <c r="E10">
        <v>120</v>
      </c>
      <c r="F10">
        <v>74</v>
      </c>
      <c r="G10">
        <v>91</v>
      </c>
      <c r="H10">
        <v>142</v>
      </c>
      <c r="I10">
        <f t="shared" si="0"/>
        <v>587</v>
      </c>
      <c r="J10">
        <f t="shared" si="1"/>
        <v>307</v>
      </c>
    </row>
    <row r="11" spans="2:12" x14ac:dyDescent="0.2">
      <c r="B11" t="s">
        <v>135</v>
      </c>
      <c r="C11">
        <v>60</v>
      </c>
      <c r="D11">
        <v>85</v>
      </c>
      <c r="E11">
        <v>89</v>
      </c>
      <c r="F11">
        <v>86</v>
      </c>
      <c r="G11">
        <v>66</v>
      </c>
      <c r="H11">
        <v>76</v>
      </c>
      <c r="I11">
        <f t="shared" si="0"/>
        <v>462</v>
      </c>
      <c r="J11">
        <f t="shared" si="1"/>
        <v>228</v>
      </c>
    </row>
    <row r="12" spans="2:12" x14ac:dyDescent="0.2">
      <c r="B12" t="s">
        <v>136</v>
      </c>
      <c r="C12">
        <v>63</v>
      </c>
      <c r="D12">
        <v>77</v>
      </c>
      <c r="E12">
        <v>92</v>
      </c>
      <c r="F12">
        <v>42</v>
      </c>
      <c r="G12">
        <v>45</v>
      </c>
      <c r="H12">
        <v>40</v>
      </c>
      <c r="I12">
        <f t="shared" si="0"/>
        <v>359</v>
      </c>
      <c r="J12">
        <f t="shared" si="1"/>
        <v>127</v>
      </c>
    </row>
    <row r="13" spans="2:12" x14ac:dyDescent="0.2">
      <c r="B13" t="s">
        <v>137</v>
      </c>
      <c r="C13">
        <v>84</v>
      </c>
      <c r="D13">
        <v>122</v>
      </c>
      <c r="E13">
        <v>129</v>
      </c>
      <c r="F13">
        <v>97</v>
      </c>
      <c r="G13">
        <v>126</v>
      </c>
      <c r="H13">
        <v>116</v>
      </c>
      <c r="I13">
        <f t="shared" si="0"/>
        <v>674</v>
      </c>
      <c r="J13">
        <f t="shared" si="1"/>
        <v>339</v>
      </c>
    </row>
    <row r="14" spans="2:12" x14ac:dyDescent="0.2">
      <c r="B14" t="s">
        <v>138</v>
      </c>
      <c r="C14">
        <v>7</v>
      </c>
      <c r="D14">
        <v>22</v>
      </c>
      <c r="E14">
        <v>27</v>
      </c>
      <c r="F14">
        <v>13</v>
      </c>
      <c r="G14">
        <v>19</v>
      </c>
      <c r="H14">
        <v>26</v>
      </c>
      <c r="I14">
        <f t="shared" si="0"/>
        <v>114</v>
      </c>
      <c r="J14">
        <f t="shared" si="1"/>
        <v>58</v>
      </c>
    </row>
    <row r="15" spans="2:12" x14ac:dyDescent="0.2">
      <c r="B15" t="s">
        <v>139</v>
      </c>
      <c r="C15">
        <v>3</v>
      </c>
      <c r="D15">
        <v>1</v>
      </c>
      <c r="E15">
        <v>4</v>
      </c>
      <c r="F15">
        <v>0</v>
      </c>
      <c r="G15">
        <v>0</v>
      </c>
      <c r="H15">
        <v>1</v>
      </c>
      <c r="I15">
        <f t="shared" si="0"/>
        <v>9</v>
      </c>
      <c r="J15">
        <f t="shared" si="1"/>
        <v>1</v>
      </c>
    </row>
    <row r="16" spans="2:12" s="56" customFormat="1" x14ac:dyDescent="0.2">
      <c r="C16" s="56">
        <v>43009</v>
      </c>
      <c r="D16" s="56">
        <v>43040</v>
      </c>
      <c r="E16" s="56">
        <v>43070</v>
      </c>
      <c r="F16" s="56">
        <v>43101</v>
      </c>
      <c r="G16" s="56">
        <v>43132</v>
      </c>
      <c r="H16" s="56">
        <v>43160</v>
      </c>
      <c r="I16"/>
      <c r="J16"/>
      <c r="K16" s="58" t="s">
        <v>255</v>
      </c>
      <c r="L16" s="58" t="s">
        <v>256</v>
      </c>
    </row>
    <row r="17" spans="2:12" x14ac:dyDescent="0.2">
      <c r="B17" s="61" t="s">
        <v>141</v>
      </c>
      <c r="C17">
        <v>38</v>
      </c>
      <c r="D17">
        <v>158</v>
      </c>
      <c r="E17">
        <v>101</v>
      </c>
      <c r="F17">
        <v>94</v>
      </c>
      <c r="G17">
        <v>80</v>
      </c>
      <c r="H17">
        <v>99</v>
      </c>
      <c r="I17">
        <f t="shared" si="0"/>
        <v>570</v>
      </c>
      <c r="J17">
        <f t="shared" si="1"/>
        <v>273</v>
      </c>
      <c r="K17" s="41">
        <f>I17/I2</f>
        <v>0.62568605927552146</v>
      </c>
      <c r="L17" s="62">
        <f>J17/J2</f>
        <v>0.61073825503355705</v>
      </c>
    </row>
    <row r="18" spans="2:12" x14ac:dyDescent="0.2">
      <c r="B18" t="s">
        <v>127</v>
      </c>
      <c r="C18">
        <v>78</v>
      </c>
      <c r="D18">
        <v>94</v>
      </c>
      <c r="E18">
        <v>108</v>
      </c>
      <c r="F18">
        <v>99</v>
      </c>
      <c r="G18">
        <v>117</v>
      </c>
      <c r="H18">
        <v>150</v>
      </c>
      <c r="I18">
        <f t="shared" si="0"/>
        <v>646</v>
      </c>
      <c r="J18">
        <f t="shared" si="1"/>
        <v>366</v>
      </c>
      <c r="K18" s="41">
        <f t="shared" ref="K18:L30" si="2">I18/I3</f>
        <v>0.88251366120218577</v>
      </c>
      <c r="L18" s="41">
        <f t="shared" si="2"/>
        <v>0.98918918918918919</v>
      </c>
    </row>
    <row r="19" spans="2:12" x14ac:dyDescent="0.2">
      <c r="B19" s="61" t="s">
        <v>150</v>
      </c>
      <c r="C19">
        <v>173</v>
      </c>
      <c r="D19">
        <v>218</v>
      </c>
      <c r="E19">
        <v>261</v>
      </c>
      <c r="F19">
        <v>186</v>
      </c>
      <c r="G19">
        <v>143</v>
      </c>
      <c r="H19">
        <v>205</v>
      </c>
      <c r="I19">
        <f t="shared" si="0"/>
        <v>1186</v>
      </c>
      <c r="J19">
        <f t="shared" si="1"/>
        <v>534</v>
      </c>
      <c r="K19" s="41">
        <f t="shared" si="2"/>
        <v>0.75493316359007001</v>
      </c>
      <c r="L19" s="62">
        <f t="shared" si="2"/>
        <v>0.64727272727272722</v>
      </c>
    </row>
    <row r="20" spans="2:12" x14ac:dyDescent="0.2">
      <c r="B20" t="s">
        <v>129</v>
      </c>
      <c r="C20">
        <v>96</v>
      </c>
      <c r="D20">
        <v>152</v>
      </c>
      <c r="E20">
        <v>146</v>
      </c>
      <c r="F20">
        <v>145</v>
      </c>
      <c r="G20">
        <v>145</v>
      </c>
      <c r="H20">
        <v>151</v>
      </c>
      <c r="I20">
        <f t="shared" si="0"/>
        <v>835</v>
      </c>
      <c r="J20">
        <f t="shared" si="1"/>
        <v>441</v>
      </c>
      <c r="K20" s="41">
        <f t="shared" si="2"/>
        <v>1.0207823960880196</v>
      </c>
      <c r="L20" s="41">
        <f t="shared" si="2"/>
        <v>0.88554216867469882</v>
      </c>
    </row>
    <row r="21" spans="2:12" x14ac:dyDescent="0.2">
      <c r="B21" s="61" t="s">
        <v>130</v>
      </c>
      <c r="C21">
        <v>137</v>
      </c>
      <c r="D21">
        <v>174</v>
      </c>
      <c r="E21">
        <v>204</v>
      </c>
      <c r="F21">
        <v>130</v>
      </c>
      <c r="G21">
        <v>139</v>
      </c>
      <c r="H21">
        <v>161</v>
      </c>
      <c r="I21">
        <f t="shared" si="0"/>
        <v>945</v>
      </c>
      <c r="J21">
        <f t="shared" si="1"/>
        <v>430</v>
      </c>
      <c r="K21" s="41">
        <f t="shared" si="2"/>
        <v>1.0373216245883645</v>
      </c>
      <c r="L21" s="62">
        <f t="shared" si="2"/>
        <v>0.89958158995815896</v>
      </c>
    </row>
    <row r="22" spans="2:12" x14ac:dyDescent="0.2">
      <c r="B22" t="s">
        <v>131</v>
      </c>
      <c r="C22">
        <v>95</v>
      </c>
      <c r="D22">
        <v>108</v>
      </c>
      <c r="E22">
        <v>79</v>
      </c>
      <c r="F22">
        <v>74</v>
      </c>
      <c r="G22">
        <v>47</v>
      </c>
      <c r="H22">
        <v>98</v>
      </c>
      <c r="I22">
        <f t="shared" si="0"/>
        <v>501</v>
      </c>
      <c r="J22">
        <f t="shared" si="1"/>
        <v>219</v>
      </c>
      <c r="K22" s="41">
        <f t="shared" si="2"/>
        <v>0.84060402684563762</v>
      </c>
      <c r="L22" s="41">
        <f t="shared" si="2"/>
        <v>0.70418006430868163</v>
      </c>
    </row>
    <row r="23" spans="2:12" x14ac:dyDescent="0.2">
      <c r="B23" s="59" t="s">
        <v>132</v>
      </c>
      <c r="C23" s="60">
        <v>161</v>
      </c>
      <c r="D23" s="60">
        <v>351</v>
      </c>
      <c r="E23" s="60">
        <v>376</v>
      </c>
      <c r="F23" s="60">
        <v>322</v>
      </c>
      <c r="G23" s="60">
        <v>273</v>
      </c>
      <c r="H23" s="60">
        <v>329</v>
      </c>
      <c r="I23" s="60">
        <f t="shared" si="0"/>
        <v>1812</v>
      </c>
      <c r="J23" s="60">
        <f t="shared" si="1"/>
        <v>924</v>
      </c>
      <c r="K23" s="57">
        <f t="shared" si="2"/>
        <v>1.6808905380333952</v>
      </c>
      <c r="L23" s="57">
        <f t="shared" si="2"/>
        <v>1.8629032258064515</v>
      </c>
    </row>
    <row r="24" spans="2:12" x14ac:dyDescent="0.2">
      <c r="B24" t="s">
        <v>133</v>
      </c>
      <c r="C24">
        <v>56</v>
      </c>
      <c r="D24">
        <v>75</v>
      </c>
      <c r="E24">
        <v>120</v>
      </c>
      <c r="F24">
        <v>46</v>
      </c>
      <c r="G24">
        <v>48</v>
      </c>
      <c r="H24">
        <v>42</v>
      </c>
      <c r="I24">
        <f t="shared" si="0"/>
        <v>387</v>
      </c>
      <c r="J24">
        <f t="shared" si="1"/>
        <v>136</v>
      </c>
      <c r="K24" s="41">
        <f t="shared" si="2"/>
        <v>0.93028846153846156</v>
      </c>
      <c r="L24" s="41">
        <f t="shared" si="2"/>
        <v>0.61538461538461542</v>
      </c>
    </row>
    <row r="25" spans="2:12" x14ac:dyDescent="0.2">
      <c r="B25" t="s">
        <v>146</v>
      </c>
      <c r="C25">
        <v>92</v>
      </c>
      <c r="D25">
        <v>116</v>
      </c>
      <c r="E25">
        <v>185</v>
      </c>
      <c r="F25">
        <v>98</v>
      </c>
      <c r="G25">
        <v>87</v>
      </c>
      <c r="H25">
        <v>80</v>
      </c>
      <c r="I25">
        <f t="shared" si="0"/>
        <v>658</v>
      </c>
      <c r="J25">
        <f t="shared" si="1"/>
        <v>265</v>
      </c>
      <c r="K25" s="41">
        <f t="shared" si="2"/>
        <v>1.120954003407155</v>
      </c>
      <c r="L25" s="41">
        <f t="shared" si="2"/>
        <v>0.8631921824104235</v>
      </c>
    </row>
    <row r="26" spans="2:12" x14ac:dyDescent="0.2">
      <c r="B26" t="s">
        <v>135</v>
      </c>
      <c r="C26">
        <v>83</v>
      </c>
      <c r="D26">
        <v>69</v>
      </c>
      <c r="E26">
        <v>115</v>
      </c>
      <c r="F26">
        <v>84</v>
      </c>
      <c r="G26">
        <v>62</v>
      </c>
      <c r="H26">
        <v>126</v>
      </c>
      <c r="I26">
        <f t="shared" si="0"/>
        <v>539</v>
      </c>
      <c r="J26">
        <f t="shared" si="1"/>
        <v>272</v>
      </c>
      <c r="K26" s="41">
        <f t="shared" si="2"/>
        <v>1.1666666666666667</v>
      </c>
      <c r="L26" s="41">
        <f t="shared" si="2"/>
        <v>1.1929824561403508</v>
      </c>
    </row>
    <row r="27" spans="2:12" x14ac:dyDescent="0.2">
      <c r="B27" t="s">
        <v>136</v>
      </c>
      <c r="C27">
        <v>34</v>
      </c>
      <c r="D27">
        <v>55</v>
      </c>
      <c r="E27">
        <v>69</v>
      </c>
      <c r="F27">
        <v>46</v>
      </c>
      <c r="G27">
        <v>87</v>
      </c>
      <c r="H27">
        <v>35</v>
      </c>
      <c r="I27">
        <f t="shared" si="0"/>
        <v>326</v>
      </c>
      <c r="J27">
        <f t="shared" si="1"/>
        <v>168</v>
      </c>
      <c r="K27" s="41">
        <f t="shared" si="2"/>
        <v>0.9080779944289693</v>
      </c>
      <c r="L27" s="41">
        <f t="shared" si="2"/>
        <v>1.3228346456692914</v>
      </c>
    </row>
    <row r="28" spans="2:12" x14ac:dyDescent="0.2">
      <c r="B28" s="61" t="s">
        <v>137</v>
      </c>
      <c r="C28">
        <v>121</v>
      </c>
      <c r="D28">
        <v>113</v>
      </c>
      <c r="E28">
        <v>161</v>
      </c>
      <c r="F28">
        <v>114</v>
      </c>
      <c r="G28">
        <v>103</v>
      </c>
      <c r="H28">
        <v>102</v>
      </c>
      <c r="I28">
        <f t="shared" si="0"/>
        <v>714</v>
      </c>
      <c r="J28">
        <f t="shared" si="1"/>
        <v>319</v>
      </c>
      <c r="K28" s="41">
        <f t="shared" si="2"/>
        <v>1.0593471810089021</v>
      </c>
      <c r="L28" s="62">
        <f t="shared" si="2"/>
        <v>0.94100294985250732</v>
      </c>
    </row>
    <row r="29" spans="2:12" x14ac:dyDescent="0.2">
      <c r="B29" t="s">
        <v>138</v>
      </c>
      <c r="C29">
        <v>12</v>
      </c>
      <c r="D29">
        <v>17</v>
      </c>
      <c r="E29">
        <v>33</v>
      </c>
      <c r="F29">
        <v>16</v>
      </c>
      <c r="G29">
        <v>16</v>
      </c>
      <c r="H29">
        <v>15</v>
      </c>
      <c r="I29">
        <f t="shared" si="0"/>
        <v>109</v>
      </c>
      <c r="J29">
        <f t="shared" si="1"/>
        <v>47</v>
      </c>
      <c r="K29" s="41">
        <f t="shared" si="2"/>
        <v>0.95614035087719296</v>
      </c>
      <c r="L29" s="41">
        <f t="shared" si="2"/>
        <v>0.81034482758620685</v>
      </c>
    </row>
    <row r="30" spans="2:12" x14ac:dyDescent="0.2">
      <c r="B30" t="s">
        <v>139</v>
      </c>
      <c r="C30">
        <v>4</v>
      </c>
      <c r="D30">
        <v>4</v>
      </c>
      <c r="E30">
        <v>4</v>
      </c>
      <c r="F30">
        <v>5</v>
      </c>
      <c r="G30">
        <v>1</v>
      </c>
      <c r="H30">
        <v>0</v>
      </c>
      <c r="I30">
        <f t="shared" si="0"/>
        <v>18</v>
      </c>
      <c r="J30">
        <f t="shared" si="1"/>
        <v>6</v>
      </c>
      <c r="K30" s="41">
        <f t="shared" si="2"/>
        <v>2</v>
      </c>
      <c r="L30" s="41">
        <f t="shared" si="2"/>
        <v>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CA48CEC719184D85A73E660997F88B" ma:contentTypeVersion="9" ma:contentTypeDescription="Create a new document." ma:contentTypeScope="" ma:versionID="5b62705be076f6b8499c49472fd1fe9f">
  <xsd:schema xmlns:xsd="http://www.w3.org/2001/XMLSchema" xmlns:xs="http://www.w3.org/2001/XMLSchema" xmlns:p="http://schemas.microsoft.com/office/2006/metadata/properties" xmlns:ns2="175bd3b9-7edf-4a4a-b9d1-7186fb46ae82" targetNamespace="http://schemas.microsoft.com/office/2006/metadata/properties" ma:root="true" ma:fieldsID="7080b9af62254c11f73159494d1ae1d3" ns2:_="">
    <xsd:import namespace="175bd3b9-7edf-4a4a-b9d1-7186fb46ae8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5bd3b9-7edf-4a4a-b9d1-7186fb46ae8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492537E-484D-4636-9E4C-65626540F6D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092BDC1-9738-4195-8F2F-FE886E82EF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75bd3b9-7edf-4a4a-b9d1-7186fb46ae8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2A6407A-10CD-4397-8745-4906642B5EE2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175bd3b9-7edf-4a4a-b9d1-7186fb46ae82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7</vt:i4>
      </vt:variant>
    </vt:vector>
  </HeadingPairs>
  <TitlesOfParts>
    <vt:vector size="12" baseType="lpstr">
      <vt:lpstr>Charts</vt:lpstr>
      <vt:lpstr>Electoral Districts</vt:lpstr>
      <vt:lpstr>Crisis  Age Family</vt:lpstr>
      <vt:lpstr>Fuel Voucher Stats</vt:lpstr>
      <vt:lpstr>Year Comparison</vt:lpstr>
      <vt:lpstr>Charts!Print_Area</vt:lpstr>
      <vt:lpstr>'Crisis  Age Family'!Print_Area</vt:lpstr>
      <vt:lpstr>'Electoral Districts'!Print_Area</vt:lpstr>
      <vt:lpstr>'Fuel Voucher Stats'!Print_Area</vt:lpstr>
      <vt:lpstr>'Crisis  Age Family'!Print_Titles</vt:lpstr>
      <vt:lpstr>'Electoral Districts'!Print_Titles</vt:lpstr>
      <vt:lpstr>'Fuel Voucher Stats'!Print_Titles</vt:lpstr>
    </vt:vector>
  </TitlesOfParts>
  <Company>Durham Vineyard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J MacLellan</dc:creator>
  <cp:lastModifiedBy>Catherine</cp:lastModifiedBy>
  <cp:lastPrinted>2020-02-05T11:12:04Z</cp:lastPrinted>
  <dcterms:created xsi:type="dcterms:W3CDTF">2013-02-13T16:37:44Z</dcterms:created>
  <dcterms:modified xsi:type="dcterms:W3CDTF">2020-04-24T10:20:47Z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0x010100C1CA48CEC719184D85A73E660997F88B</vt:lpwstr>
  </property>
</Properties>
</file>